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777" activeTab="0"/>
  </bookViews>
  <sheets>
    <sheet name="Försättsblad" sheetId="1" r:id="rId1"/>
    <sheet name="Lagtävling" sheetId="2" r:id="rId2"/>
    <sheet name="Hederspriser ind" sheetId="3" r:id="rId3"/>
    <sheet name="Resultat VPR" sheetId="4" r:id="rId4"/>
    <sheet name=" " sheetId="5" r:id="rId5"/>
  </sheets>
  <definedNames>
    <definedName name="_xlnm.Print_Titles" localSheetId="4">' '!$1:$1</definedName>
    <definedName name="_xlnm.Print_Titles" localSheetId="2">'Hederspriser ind'!$1:$1</definedName>
    <definedName name="_xlnm.Print_Titles" localSheetId="1">'Lagtävling'!$1:$2</definedName>
    <definedName name="_xlnm.Print_Titles" localSheetId="3">'Resultat VPR'!$1:$1</definedName>
  </definedNames>
  <calcPr fullCalcOnLoad="1"/>
</workbook>
</file>

<file path=xl/sharedStrings.xml><?xml version="1.0" encoding="utf-8"?>
<sst xmlns="http://schemas.openxmlformats.org/spreadsheetml/2006/main" count="1292" uniqueCount="174">
  <si>
    <t>Plac.</t>
  </si>
  <si>
    <t>Namn</t>
  </si>
  <si>
    <t>Förening</t>
  </si>
  <si>
    <t>Klass</t>
  </si>
  <si>
    <t>Prec 1:1</t>
  </si>
  <si>
    <t>Prec 1:2</t>
  </si>
  <si>
    <t>Snabb 1:1</t>
  </si>
  <si>
    <t>Snabb 1:2</t>
  </si>
  <si>
    <t>Omg.1</t>
  </si>
  <si>
    <t>Prec 2:1</t>
  </si>
  <si>
    <t>Prec 2:2</t>
  </si>
  <si>
    <t>Snabb 2:1</t>
  </si>
  <si>
    <t>Snabb 2:2</t>
  </si>
  <si>
    <t>Omg.2</t>
  </si>
  <si>
    <t>Prec 3:1</t>
  </si>
  <si>
    <t>Prec 3:2</t>
  </si>
  <si>
    <t>Snabb 3:1</t>
  </si>
  <si>
    <t>Snabb 3:2</t>
  </si>
  <si>
    <t>Omg.3</t>
  </si>
  <si>
    <t>Prec 4:1</t>
  </si>
  <si>
    <t>Prec 4:2</t>
  </si>
  <si>
    <t>Snabb 4:1</t>
  </si>
  <si>
    <t>Snabb 4:2</t>
  </si>
  <si>
    <t>Omg.4</t>
  </si>
  <si>
    <t>Lägsta</t>
  </si>
  <si>
    <t>Summa:</t>
  </si>
  <si>
    <t>Pris</t>
  </si>
  <si>
    <t>Ramsbergs PSK</t>
  </si>
  <si>
    <t>H3</t>
  </si>
  <si>
    <t>Göran Nyberg</t>
  </si>
  <si>
    <t>Frank Gunnarsson</t>
  </si>
  <si>
    <t>Roland Persson</t>
  </si>
  <si>
    <t>H2</t>
  </si>
  <si>
    <t>Mikael Karlén</t>
  </si>
  <si>
    <t>Jan-Olov Nilsson</t>
  </si>
  <si>
    <t>Örjan Gustavsson</t>
  </si>
  <si>
    <t>Lars-Erik Sundström</t>
  </si>
  <si>
    <t>H1</t>
  </si>
  <si>
    <t>Börje Fridholm</t>
  </si>
  <si>
    <t>Björn Harnesk</t>
  </si>
  <si>
    <t>Lars Marbrink</t>
  </si>
  <si>
    <t>Gudrun Marbrink</t>
  </si>
  <si>
    <t>D2</t>
  </si>
  <si>
    <t>D1</t>
  </si>
  <si>
    <t>Peter Huss</t>
  </si>
  <si>
    <t>Örebro PPK</t>
  </si>
  <si>
    <t>Bengt-Olov Nordh</t>
  </si>
  <si>
    <t>Börje Thelin</t>
  </si>
  <si>
    <t>Mikael Andersson</t>
  </si>
  <si>
    <t>Psk Frövi</t>
  </si>
  <si>
    <t>Karl-Axel Johansson</t>
  </si>
  <si>
    <t>Jan Olander</t>
  </si>
  <si>
    <t>Jan-Ove Hellström</t>
  </si>
  <si>
    <t>Jens Carlsson</t>
  </si>
  <si>
    <t>Göran Andersson</t>
  </si>
  <si>
    <t>Lindespergs PS</t>
  </si>
  <si>
    <t>Pasi Tynnelä</t>
  </si>
  <si>
    <t>Ulf Claesson</t>
  </si>
  <si>
    <t>Anders Lindström</t>
  </si>
  <si>
    <t>Anders Berglund</t>
  </si>
  <si>
    <t>Johan Persson</t>
  </si>
  <si>
    <t>Ingvar Pettersson</t>
  </si>
  <si>
    <t>Calle Johansson</t>
  </si>
  <si>
    <t>Fjugesta PSK</t>
  </si>
  <si>
    <t>Mikael Öhrn</t>
  </si>
  <si>
    <t>Magnus Öhrn</t>
  </si>
  <si>
    <t>Wollrath Ivarsson</t>
  </si>
  <si>
    <t>Ragnar Olsson</t>
  </si>
  <si>
    <t>Anders Hjerpe</t>
  </si>
  <si>
    <t>Mattias Hjerpe</t>
  </si>
  <si>
    <t>William Gustavsson</t>
  </si>
  <si>
    <t>Kjell Johansson</t>
  </si>
  <si>
    <t>P-O Andersson</t>
  </si>
  <si>
    <t>Veronica Ericsson</t>
  </si>
  <si>
    <t>Daniel Jander</t>
  </si>
  <si>
    <t>Kumla SS</t>
  </si>
  <si>
    <t>Johan Gullberg</t>
  </si>
  <si>
    <t>Henric Gullberg</t>
  </si>
  <si>
    <t>Bernt-Inge Johansson</t>
  </si>
  <si>
    <t>Kjell Skogqvist</t>
  </si>
  <si>
    <t>Yngve Persson</t>
  </si>
  <si>
    <t>Patrik Persson</t>
  </si>
  <si>
    <t>Gunnar Gustavsson</t>
  </si>
  <si>
    <t>Dan Jander</t>
  </si>
  <si>
    <t>Pålsboda PSK</t>
  </si>
  <si>
    <t>Jan Stålvall</t>
  </si>
  <si>
    <t>Leif Pettersson</t>
  </si>
  <si>
    <t>Jonny Lindgren</t>
  </si>
  <si>
    <t>Michael Pettersson</t>
  </si>
  <si>
    <t>Tommy Fohrs</t>
  </si>
  <si>
    <t>Laxå Psk</t>
  </si>
  <si>
    <t>Morgan Wahlström</t>
  </si>
  <si>
    <t>Roland Jalakas</t>
  </si>
  <si>
    <t>Lars-Erik Ahlinder</t>
  </si>
  <si>
    <t>Nils Karlsson</t>
  </si>
  <si>
    <t>Gösta Löfgren</t>
  </si>
  <si>
    <t>Lars Holm</t>
  </si>
  <si>
    <t>P-O Söderberg</t>
  </si>
  <si>
    <t>Anders Lind</t>
  </si>
  <si>
    <t>Uno Wedlund</t>
  </si>
  <si>
    <t>Placering</t>
  </si>
  <si>
    <t>Lagnamn</t>
  </si>
  <si>
    <t>Poäng</t>
  </si>
  <si>
    <t>Fjugesta PSK 1</t>
  </si>
  <si>
    <t>Ramsbergs PSK 1</t>
  </si>
  <si>
    <t>PSK Fövi 1</t>
  </si>
  <si>
    <t>Pålsboda PSK 1</t>
  </si>
  <si>
    <t>Fjugesta PSK 2</t>
  </si>
  <si>
    <t>Ramsbergs PSK 2</t>
  </si>
  <si>
    <t>Pålsboda PSK 2</t>
  </si>
  <si>
    <t>Willy Jakobsson</t>
  </si>
  <si>
    <t>Sven-Erik Lindblad</t>
  </si>
  <si>
    <t>Raine Carlos</t>
  </si>
  <si>
    <t>Andreas Skogqvist</t>
  </si>
  <si>
    <t>Göran Strömberg</t>
  </si>
  <si>
    <t>Yngve Björlin</t>
  </si>
  <si>
    <t>VY</t>
  </si>
  <si>
    <t>VÄ</t>
  </si>
  <si>
    <t>Dan Zinderland</t>
  </si>
  <si>
    <t>Sonny Sjögren</t>
  </si>
  <si>
    <t>Jokke Hiltunen</t>
  </si>
  <si>
    <t>Jan Jorsäter</t>
  </si>
  <si>
    <t>D3</t>
  </si>
  <si>
    <t>Tomas Andersson</t>
  </si>
  <si>
    <t>Arne Kvismargård</t>
  </si>
  <si>
    <t>Arne Steen</t>
  </si>
  <si>
    <t>Peter Steen</t>
  </si>
  <si>
    <t>Benny Zigher</t>
  </si>
  <si>
    <t>Patrik Qvist</t>
  </si>
  <si>
    <t>Oskar Israelssn</t>
  </si>
  <si>
    <t>Örebro PSSK 1</t>
  </si>
  <si>
    <t>PSK Fövi 4</t>
  </si>
  <si>
    <t>Sven-Olov Bergman</t>
  </si>
  <si>
    <t>Maria Johansson</t>
  </si>
  <si>
    <t>Thomas Luth</t>
  </si>
  <si>
    <t>Anna Larsson</t>
  </si>
  <si>
    <t>Urban Nilzon</t>
  </si>
  <si>
    <t>PSK Frövi 2</t>
  </si>
  <si>
    <t>PSK Fövi 3</t>
  </si>
  <si>
    <t>Peter Börjesson</t>
  </si>
  <si>
    <t>Bo Larsson</t>
  </si>
  <si>
    <t>Nicklas Karlsson</t>
  </si>
  <si>
    <t>Roland Dahl</t>
  </si>
  <si>
    <t>Ronnie Söderberg</t>
  </si>
  <si>
    <t>Laxå PSK</t>
  </si>
  <si>
    <t>Hällefors PSK</t>
  </si>
  <si>
    <t>Kent Boström</t>
  </si>
  <si>
    <t>Ari Pirttijärvi</t>
  </si>
  <si>
    <t>Sören Olsson</t>
  </si>
  <si>
    <t>Lindesbergs PS</t>
  </si>
  <si>
    <t>Alf Söderström</t>
  </si>
  <si>
    <t>Lena Fältström</t>
  </si>
  <si>
    <t>Jonas Johnsson</t>
  </si>
  <si>
    <t>Eva Hamberg</t>
  </si>
  <si>
    <t>Johan Sjöberg</t>
  </si>
  <si>
    <t>Jonas Lindkvist</t>
  </si>
  <si>
    <t>Örebro PSSK</t>
  </si>
  <si>
    <t>Tord Karlsson</t>
  </si>
  <si>
    <t>Lars-Göran Rapp</t>
  </si>
  <si>
    <t>Alexander Attila</t>
  </si>
  <si>
    <t>Anders Friberg</t>
  </si>
  <si>
    <t>Henrik Svärdh</t>
  </si>
  <si>
    <t>Stefan Höög</t>
  </si>
  <si>
    <t>Daniel Lennström</t>
  </si>
  <si>
    <t>Jörgen Duberg</t>
  </si>
  <si>
    <t>Tysslinge SK</t>
  </si>
  <si>
    <t>Erik Johansson</t>
  </si>
  <si>
    <t>Lennart Eriksson</t>
  </si>
  <si>
    <t>SJ SK Hallsberg</t>
  </si>
  <si>
    <t>Elisabet Magnusson</t>
  </si>
  <si>
    <t>Högsta</t>
  </si>
  <si>
    <t>H</t>
  </si>
  <si>
    <t>Vinterserien</t>
  </si>
  <si>
    <t>Resultatlista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</si>
</sst>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48"/>
      <name val="Arial"/>
      <family val="2"/>
    </font>
    <font>
      <sz val="4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8</xdr:col>
      <xdr:colOff>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46291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I35"/>
  <sheetViews>
    <sheetView tabSelected="1" workbookViewId="0" topLeftCell="A15">
      <selection activeCell="A35" sqref="A35:I35"/>
    </sheetView>
  </sheetViews>
  <sheetFormatPr defaultColWidth="9.140625" defaultRowHeight="12.75"/>
  <cols>
    <col min="5" max="5" width="14.57421875" style="0" bestFit="1" customWidth="1"/>
  </cols>
  <sheetData>
    <row r="31" spans="1:9" ht="60">
      <c r="A31" s="20" t="s">
        <v>172</v>
      </c>
      <c r="B31" s="20"/>
      <c r="C31" s="20"/>
      <c r="D31" s="20"/>
      <c r="E31" s="20"/>
      <c r="F31" s="20"/>
      <c r="G31" s="20"/>
      <c r="H31" s="20"/>
      <c r="I31" s="20"/>
    </row>
    <row r="32" spans="1:9" ht="60">
      <c r="A32" s="20">
        <v>2003</v>
      </c>
      <c r="B32" s="20"/>
      <c r="C32" s="20"/>
      <c r="D32" s="20"/>
      <c r="E32" s="20"/>
      <c r="F32" s="20"/>
      <c r="G32" s="20"/>
      <c r="H32" s="20"/>
      <c r="I32" s="20"/>
    </row>
    <row r="33" spans="1:9" ht="60">
      <c r="A33" s="20" t="s">
        <v>173</v>
      </c>
      <c r="B33" s="20"/>
      <c r="C33" s="20"/>
      <c r="D33" s="20"/>
      <c r="E33" s="20"/>
      <c r="F33" s="20"/>
      <c r="G33" s="20"/>
      <c r="H33" s="20"/>
      <c r="I33" s="20"/>
    </row>
    <row r="34" spans="1:8" ht="59.25">
      <c r="A34" s="19"/>
      <c r="B34" s="19"/>
      <c r="C34" s="19"/>
      <c r="D34" s="19"/>
      <c r="E34" s="19"/>
      <c r="F34" s="19"/>
      <c r="G34" s="19"/>
      <c r="H34" s="19"/>
    </row>
    <row r="35" spans="1:9" ht="60">
      <c r="A35" s="21"/>
      <c r="B35" s="21"/>
      <c r="C35" s="21"/>
      <c r="D35" s="21"/>
      <c r="E35" s="21"/>
      <c r="F35" s="21"/>
      <c r="G35" s="21"/>
      <c r="H35" s="21"/>
      <c r="I35" s="21"/>
    </row>
  </sheetData>
  <mergeCells count="4">
    <mergeCell ref="A31:I31"/>
    <mergeCell ref="A32:I32"/>
    <mergeCell ref="A33:I33"/>
    <mergeCell ref="A35:I3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pane ySplit="1" topLeftCell="BM2" activePane="bottomLeft" state="frozen"/>
      <selection pane="topLeft" activeCell="A1" sqref="A1"/>
      <selection pane="bottomLeft" activeCell="G101" sqref="G101"/>
    </sheetView>
  </sheetViews>
  <sheetFormatPr defaultColWidth="9.140625" defaultRowHeight="12.75"/>
  <cols>
    <col min="1" max="1" width="8.7109375" style="17" customWidth="1"/>
    <col min="2" max="2" width="2.7109375" style="16" customWidth="1"/>
    <col min="3" max="7" width="9.140625" style="16" customWidth="1"/>
    <col min="8" max="8" width="9.140625" style="17" customWidth="1"/>
    <col min="9" max="16384" width="9.140625" style="16" customWidth="1"/>
  </cols>
  <sheetData>
    <row r="1" spans="1:8" ht="12.75">
      <c r="A1" s="13" t="s">
        <v>100</v>
      </c>
      <c r="B1" s="13"/>
      <c r="C1" s="14" t="s">
        <v>101</v>
      </c>
      <c r="D1" s="14"/>
      <c r="E1" s="14"/>
      <c r="F1" s="14"/>
      <c r="G1" s="15" t="s">
        <v>102</v>
      </c>
      <c r="H1" s="13" t="s">
        <v>26</v>
      </c>
    </row>
    <row r="3" spans="1:8" ht="12.75">
      <c r="A3" s="13">
        <v>1</v>
      </c>
      <c r="B3" s="13"/>
      <c r="C3" s="14" t="s">
        <v>130</v>
      </c>
      <c r="D3" s="14"/>
      <c r="H3" s="17" t="s">
        <v>171</v>
      </c>
    </row>
    <row r="4" spans="2:6" ht="12.75">
      <c r="B4" s="17"/>
      <c r="C4" s="16" t="str">
        <f>' '!B99</f>
        <v>Jan Jorsäter</v>
      </c>
      <c r="F4" s="16">
        <f>' '!Z99</f>
        <v>461</v>
      </c>
    </row>
    <row r="5" spans="2:7" ht="12.75">
      <c r="B5" s="17"/>
      <c r="C5" s="16" t="str">
        <f>' '!B98</f>
        <v>P-O Andersson</v>
      </c>
      <c r="F5" s="16">
        <f>' '!Z98</f>
        <v>453</v>
      </c>
      <c r="G5" s="3"/>
    </row>
    <row r="6" spans="2:7" ht="13.5" thickBot="1">
      <c r="B6" s="17"/>
      <c r="C6" s="16" t="str">
        <f>' '!B103</f>
        <v>Daniel Jander</v>
      </c>
      <c r="F6" s="18">
        <f>' '!Z103</f>
        <v>438</v>
      </c>
      <c r="G6" s="18"/>
    </row>
    <row r="7" spans="2:7" ht="12.75">
      <c r="B7" s="17"/>
      <c r="G7" s="16">
        <f>SUM(F4:F6)</f>
        <v>1352</v>
      </c>
    </row>
    <row r="8" ht="12.75">
      <c r="B8" s="17"/>
    </row>
    <row r="9" spans="1:8" ht="12.75">
      <c r="A9" s="13">
        <v>2</v>
      </c>
      <c r="B9" s="13"/>
      <c r="C9" s="14" t="s">
        <v>103</v>
      </c>
      <c r="D9" s="14"/>
      <c r="H9" s="17" t="s">
        <v>171</v>
      </c>
    </row>
    <row r="10" spans="2:7" ht="12.75">
      <c r="B10" s="17"/>
      <c r="C10" s="3" t="str">
        <f>' '!B8</f>
        <v>Magnus Öhrn</v>
      </c>
      <c r="F10" s="3">
        <f>' '!Z8</f>
        <v>448</v>
      </c>
      <c r="G10" s="3"/>
    </row>
    <row r="11" spans="2:6" ht="12.75">
      <c r="B11" s="17"/>
      <c r="C11" s="3" t="str">
        <f>' '!B10</f>
        <v>Calle Johansson</v>
      </c>
      <c r="F11" s="16">
        <f>' '!Z10</f>
        <v>448</v>
      </c>
    </row>
    <row r="12" spans="2:7" ht="13.5" thickBot="1">
      <c r="B12" s="17"/>
      <c r="C12" s="3" t="str">
        <f>' '!B4</f>
        <v>Ragnar Olsson</v>
      </c>
      <c r="F12" s="18">
        <f>' '!Z4</f>
        <v>438</v>
      </c>
      <c r="G12" s="18"/>
    </row>
    <row r="13" spans="2:7" ht="12.75">
      <c r="B13" s="17"/>
      <c r="G13" s="16">
        <f>SUM(F10:F12)</f>
        <v>1334</v>
      </c>
    </row>
    <row r="15" spans="1:8" ht="12.75">
      <c r="A15" s="13">
        <v>3</v>
      </c>
      <c r="B15" s="13"/>
      <c r="C15" s="14" t="s">
        <v>105</v>
      </c>
      <c r="D15" s="14"/>
      <c r="H15" s="17" t="s">
        <v>171</v>
      </c>
    </row>
    <row r="16" spans="2:7" ht="12.75">
      <c r="B16" s="17"/>
      <c r="C16" s="16" t="str">
        <f>' '!B47</f>
        <v>Mikael Andersson</v>
      </c>
      <c r="F16" s="3">
        <f>' '!Z47</f>
        <v>445</v>
      </c>
      <c r="G16" s="3"/>
    </row>
    <row r="17" spans="2:6" ht="12.75">
      <c r="B17" s="17"/>
      <c r="C17" s="16" t="str">
        <f>' '!B48</f>
        <v>Karl-Axel Johansson</v>
      </c>
      <c r="F17" s="3">
        <f>' '!Z48</f>
        <v>429</v>
      </c>
    </row>
    <row r="18" spans="2:7" ht="13.5" thickBot="1">
      <c r="B18" s="17"/>
      <c r="C18" s="16" t="str">
        <f>' '!B51</f>
        <v>Jan Olander</v>
      </c>
      <c r="F18" s="18">
        <f>' '!Z51</f>
        <v>424</v>
      </c>
      <c r="G18" s="18"/>
    </row>
    <row r="19" spans="2:7" ht="12.75">
      <c r="B19" s="17"/>
      <c r="G19" s="16">
        <f>SUM(F16:F18)</f>
        <v>1298</v>
      </c>
    </row>
    <row r="21" spans="1:8" ht="12.75">
      <c r="A21" s="13">
        <v>4</v>
      </c>
      <c r="B21" s="13"/>
      <c r="C21" s="14" t="s">
        <v>149</v>
      </c>
      <c r="D21" s="14"/>
      <c r="H21" s="17" t="s">
        <v>171</v>
      </c>
    </row>
    <row r="22" spans="2:7" ht="12.75">
      <c r="B22" s="17"/>
      <c r="C22" s="16" t="str">
        <f>' '!B33</f>
        <v>Ulf Claesson</v>
      </c>
      <c r="F22" s="3">
        <f>' '!Z33</f>
        <v>446</v>
      </c>
      <c r="G22" s="3"/>
    </row>
    <row r="23" spans="2:6" ht="12.75">
      <c r="B23" s="17"/>
      <c r="C23" s="16" t="str">
        <f>' '!B34</f>
        <v>Pasi Tynnelä</v>
      </c>
      <c r="F23" s="3">
        <f>' '!Z34</f>
        <v>441</v>
      </c>
    </row>
    <row r="24" spans="2:7" ht="13.5" thickBot="1">
      <c r="B24" s="17"/>
      <c r="C24" s="16" t="str">
        <f>' '!B35</f>
        <v>Anders Lindström</v>
      </c>
      <c r="F24" s="18">
        <f>' '!Z35</f>
        <v>402</v>
      </c>
      <c r="G24" s="18"/>
    </row>
    <row r="25" spans="2:7" ht="12.75">
      <c r="B25" s="17"/>
      <c r="G25" s="16">
        <f>SUM(F22:F24)</f>
        <v>1289</v>
      </c>
    </row>
    <row r="27" spans="1:4" ht="12.75">
      <c r="A27" s="13">
        <v>5</v>
      </c>
      <c r="B27" s="13"/>
      <c r="C27" s="14" t="s">
        <v>106</v>
      </c>
      <c r="D27" s="14"/>
    </row>
    <row r="28" spans="2:7" ht="12.75">
      <c r="B28" s="17"/>
      <c r="C28" s="16" t="str">
        <f>' '!B59</f>
        <v>Jonny Lindgren</v>
      </c>
      <c r="F28" s="3">
        <f>' '!Z59</f>
        <v>436</v>
      </c>
      <c r="G28" s="3"/>
    </row>
    <row r="29" spans="2:6" ht="12.75">
      <c r="B29" s="17"/>
      <c r="C29" s="16" t="str">
        <f>' '!B60</f>
        <v>Jan Stålvall</v>
      </c>
      <c r="F29" s="3">
        <f>' '!Z60</f>
        <v>434</v>
      </c>
    </row>
    <row r="30" spans="2:7" ht="13.5" thickBot="1">
      <c r="B30" s="17"/>
      <c r="C30" s="16" t="str">
        <f>' '!B61</f>
        <v>Dan Jander</v>
      </c>
      <c r="F30" s="18">
        <f>' '!Z61</f>
        <v>418</v>
      </c>
      <c r="G30" s="18"/>
    </row>
    <row r="31" spans="2:7" ht="12.75">
      <c r="B31" s="17"/>
      <c r="G31" s="16">
        <f>SUM(F28:F30)</f>
        <v>1288</v>
      </c>
    </row>
    <row r="33" spans="1:4" ht="12.75">
      <c r="A33" s="13">
        <v>6</v>
      </c>
      <c r="B33" s="13"/>
      <c r="C33" s="14" t="s">
        <v>107</v>
      </c>
      <c r="D33" s="14"/>
    </row>
    <row r="34" spans="2:7" ht="12.75">
      <c r="B34" s="17"/>
      <c r="C34" s="16" t="str">
        <f>' '!B7</f>
        <v>Mattias Hjerpe</v>
      </c>
      <c r="F34" s="3">
        <f>' '!Z7</f>
        <v>434</v>
      </c>
      <c r="G34" s="3"/>
    </row>
    <row r="35" spans="2:6" ht="12.75">
      <c r="B35" s="17"/>
      <c r="C35" s="16" t="str">
        <f>' '!B6</f>
        <v>Mikael Öhrn</v>
      </c>
      <c r="F35" s="16">
        <f>' '!Z6</f>
        <v>429</v>
      </c>
    </row>
    <row r="36" spans="2:7" ht="13.5" thickBot="1">
      <c r="B36" s="17"/>
      <c r="C36" s="16" t="str">
        <f>' '!B2</f>
        <v>Wollrath Ivarsson</v>
      </c>
      <c r="F36" s="18">
        <f>' '!Z2</f>
        <v>421</v>
      </c>
      <c r="G36" s="18"/>
    </row>
    <row r="37" spans="2:7" ht="12.75">
      <c r="B37" s="17"/>
      <c r="G37" s="16">
        <f>SUM(F34:F36)</f>
        <v>1284</v>
      </c>
    </row>
    <row r="38" ht="12.75">
      <c r="B38" s="17"/>
    </row>
    <row r="39" spans="1:4" ht="12.75">
      <c r="A39" s="13">
        <v>7</v>
      </c>
      <c r="B39" s="13"/>
      <c r="C39" s="14" t="s">
        <v>104</v>
      </c>
      <c r="D39" s="14"/>
    </row>
    <row r="40" spans="2:7" ht="12.75">
      <c r="B40" s="17"/>
      <c r="C40" s="16" t="str">
        <f>' '!B63</f>
        <v>Göran Nyberg</v>
      </c>
      <c r="F40" s="3">
        <f>' '!Z63</f>
        <v>431</v>
      </c>
      <c r="G40" s="3"/>
    </row>
    <row r="41" spans="2:7" ht="12.75">
      <c r="B41" s="17"/>
      <c r="C41" s="16" t="str">
        <f>' '!B64</f>
        <v>Dan Zinderland</v>
      </c>
      <c r="F41" s="3">
        <f>' '!Z64</f>
        <v>427</v>
      </c>
      <c r="G41" s="3"/>
    </row>
    <row r="42" spans="2:7" ht="13.5" thickBot="1">
      <c r="B42" s="17"/>
      <c r="C42" s="16" t="str">
        <f>' '!B70</f>
        <v>Jan-Olov Nilsson</v>
      </c>
      <c r="F42" s="18">
        <f>' '!Z70</f>
        <v>426</v>
      </c>
      <c r="G42" s="18"/>
    </row>
    <row r="43" spans="2:7" ht="12.75">
      <c r="B43" s="17"/>
      <c r="G43" s="16">
        <f>SUM(F40:F42)</f>
        <v>1284</v>
      </c>
    </row>
    <row r="44" ht="12.75">
      <c r="B44" s="17"/>
    </row>
    <row r="45" spans="1:4" ht="12.75">
      <c r="A45" s="13">
        <v>8</v>
      </c>
      <c r="B45" s="13"/>
      <c r="C45" s="14" t="s">
        <v>108</v>
      </c>
      <c r="D45" s="14"/>
    </row>
    <row r="46" spans="1:8" s="3" customFormat="1" ht="12.75">
      <c r="A46" s="4"/>
      <c r="B46" s="4"/>
      <c r="C46" s="3" t="str">
        <f>' '!B65</f>
        <v>Mikael Karlén</v>
      </c>
      <c r="D46" s="16"/>
      <c r="E46" s="16"/>
      <c r="F46" s="3">
        <f>' '!Z65</f>
        <v>435</v>
      </c>
      <c r="H46" s="4"/>
    </row>
    <row r="47" spans="2:7" ht="12.75">
      <c r="B47" s="17"/>
      <c r="C47" s="3" t="str">
        <f>' '!B69</f>
        <v>Jokke Hiltunen</v>
      </c>
      <c r="D47" s="3"/>
      <c r="E47" s="3"/>
      <c r="F47" s="7">
        <f>' '!Z69</f>
        <v>422</v>
      </c>
      <c r="G47" s="3"/>
    </row>
    <row r="48" spans="2:7" ht="13.5" thickBot="1">
      <c r="B48" s="17"/>
      <c r="C48" s="3" t="str">
        <f>' '!B68</f>
        <v>Thomas Luth</v>
      </c>
      <c r="F48" s="18">
        <f>' '!Z68</f>
        <v>412</v>
      </c>
      <c r="G48" s="18"/>
    </row>
    <row r="49" spans="2:7" ht="12.75">
      <c r="B49" s="17"/>
      <c r="G49" s="16">
        <f>SUM(F46:F48)</f>
        <v>1269</v>
      </c>
    </row>
    <row r="51" spans="1:4" ht="12.75">
      <c r="A51" s="13">
        <v>9</v>
      </c>
      <c r="B51" s="13"/>
      <c r="C51" s="14" t="s">
        <v>45</v>
      </c>
      <c r="D51" s="14"/>
    </row>
    <row r="52" spans="2:7" ht="12.75">
      <c r="B52" s="17"/>
      <c r="C52" s="16" t="str">
        <f>' '!B90</f>
        <v>Bengt-Olov Nordh</v>
      </c>
      <c r="F52" s="3">
        <f>' '!Z90</f>
        <v>434</v>
      </c>
      <c r="G52" s="3"/>
    </row>
    <row r="53" spans="2:7" ht="12.75">
      <c r="B53" s="17"/>
      <c r="C53" s="16" t="str">
        <f>' '!B89</f>
        <v>Börje Thelin</v>
      </c>
      <c r="F53" s="3">
        <f>' '!Z89</f>
        <v>417</v>
      </c>
      <c r="G53" s="3"/>
    </row>
    <row r="54" spans="2:8" ht="13.5" thickBot="1">
      <c r="B54" s="17"/>
      <c r="C54" s="16" t="str">
        <f>' '!B91</f>
        <v>Peter Huss</v>
      </c>
      <c r="F54" s="18">
        <f>' '!Z91</f>
        <v>410</v>
      </c>
      <c r="G54" s="18"/>
      <c r="H54" s="4"/>
    </row>
    <row r="55" spans="2:7" ht="12.75">
      <c r="B55" s="17"/>
      <c r="G55" s="16">
        <f>SUM(F52:F54)</f>
        <v>1261</v>
      </c>
    </row>
    <row r="57" spans="1:4" ht="12.75">
      <c r="A57" s="13">
        <v>10</v>
      </c>
      <c r="B57" s="13"/>
      <c r="C57" s="14" t="s">
        <v>109</v>
      </c>
      <c r="D57" s="14"/>
    </row>
    <row r="58" spans="2:7" ht="12.75">
      <c r="B58" s="17"/>
      <c r="C58" s="16" t="str">
        <f>' '!B56</f>
        <v>Peter Steen</v>
      </c>
      <c r="F58" s="3">
        <f>' '!Z56</f>
        <v>416</v>
      </c>
      <c r="G58" s="3"/>
    </row>
    <row r="59" spans="2:8" ht="12.75">
      <c r="B59" s="17"/>
      <c r="C59" s="16" t="str">
        <f>' '!B57</f>
        <v>Michael Pettersson</v>
      </c>
      <c r="F59" s="3">
        <f>' '!Z57</f>
        <v>416</v>
      </c>
      <c r="G59" s="3"/>
      <c r="H59" s="16"/>
    </row>
    <row r="60" spans="2:7" ht="13.5" thickBot="1">
      <c r="B60" s="17"/>
      <c r="C60" s="16" t="str">
        <f>' '!B58</f>
        <v>Leif Pettersson</v>
      </c>
      <c r="F60" s="18">
        <f>' '!Z58</f>
        <v>416</v>
      </c>
      <c r="G60" s="18"/>
    </row>
    <row r="61" spans="2:7" ht="12.75">
      <c r="B61" s="17"/>
      <c r="G61" s="16">
        <f>SUM(F58:F60)</f>
        <v>1248</v>
      </c>
    </row>
    <row r="63" spans="1:4" ht="12.75">
      <c r="A63" s="13">
        <v>11</v>
      </c>
      <c r="B63" s="13"/>
      <c r="C63" s="14" t="s">
        <v>137</v>
      </c>
      <c r="D63" s="14"/>
    </row>
    <row r="64" spans="2:7" ht="12.75">
      <c r="B64" s="17"/>
      <c r="C64" s="16" t="str">
        <f>' '!B49</f>
        <v>Jens Carlsson</v>
      </c>
      <c r="F64" s="3">
        <f>' '!Z49</f>
        <v>434</v>
      </c>
      <c r="G64" s="3"/>
    </row>
    <row r="65" spans="2:7" ht="12.75">
      <c r="B65" s="17"/>
      <c r="C65" s="16" t="str">
        <f>' '!B43</f>
        <v>Bo Larsson</v>
      </c>
      <c r="F65" s="3">
        <f>' '!Z43</f>
        <v>411</v>
      </c>
      <c r="G65" s="3"/>
    </row>
    <row r="66" spans="2:7" ht="13.5" thickBot="1">
      <c r="B66" s="17"/>
      <c r="C66" s="16" t="str">
        <f>' '!B50</f>
        <v>Jan-Ove Hellström</v>
      </c>
      <c r="F66" s="18">
        <f>' '!Z50</f>
        <v>380</v>
      </c>
      <c r="G66" s="18"/>
    </row>
    <row r="67" spans="2:7" ht="12.75">
      <c r="B67" s="17"/>
      <c r="G67" s="16">
        <f>SUM(F64:F66)</f>
        <v>1225</v>
      </c>
    </row>
    <row r="69" spans="1:4" ht="12.75">
      <c r="A69" s="13">
        <v>12</v>
      </c>
      <c r="B69" s="13"/>
      <c r="C69" s="14" t="s">
        <v>144</v>
      </c>
      <c r="D69" s="14"/>
    </row>
    <row r="70" spans="2:7" ht="12.75">
      <c r="B70" s="17"/>
      <c r="C70" s="3" t="str">
        <f>' '!B21</f>
        <v>Roland Jalakas</v>
      </c>
      <c r="F70" s="3">
        <f>' '!Z21</f>
        <v>419</v>
      </c>
      <c r="G70" s="3"/>
    </row>
    <row r="71" spans="2:6" ht="12.75">
      <c r="B71" s="17"/>
      <c r="C71" s="3" t="str">
        <f>' '!B25</f>
        <v>Patrik Qvist</v>
      </c>
      <c r="F71" s="16">
        <f>' '!Z25</f>
        <v>409</v>
      </c>
    </row>
    <row r="72" spans="2:7" ht="13.5" thickBot="1">
      <c r="B72" s="17"/>
      <c r="C72" s="3" t="str">
        <f>' '!B24</f>
        <v>P-O Söderberg</v>
      </c>
      <c r="F72" s="18">
        <f>' '!Z24</f>
        <v>390</v>
      </c>
      <c r="G72" s="18"/>
    </row>
    <row r="73" spans="2:7" ht="12.75">
      <c r="B73" s="17"/>
      <c r="G73" s="16">
        <f>SUM(F70:F72)</f>
        <v>1218</v>
      </c>
    </row>
    <row r="74" ht="12.75">
      <c r="B74" s="17"/>
    </row>
    <row r="75" spans="1:4" ht="12.75">
      <c r="A75" s="13">
        <v>13</v>
      </c>
      <c r="B75" s="13"/>
      <c r="C75" s="14" t="s">
        <v>145</v>
      </c>
      <c r="D75" s="14"/>
    </row>
    <row r="76" spans="2:7" ht="12.75">
      <c r="B76" s="17"/>
      <c r="C76" s="16" t="str">
        <f>' '!B12</f>
        <v>Kent Boström</v>
      </c>
      <c r="F76" s="3">
        <f>' '!Z12</f>
        <v>416</v>
      </c>
      <c r="G76" s="3"/>
    </row>
    <row r="77" spans="2:6" ht="12.75">
      <c r="B77" s="17"/>
      <c r="C77" s="16" t="str">
        <f>' '!B13</f>
        <v>Ari Pirttijärvi</v>
      </c>
      <c r="F77" s="3">
        <f>' '!Z13</f>
        <v>387</v>
      </c>
    </row>
    <row r="78" spans="2:7" ht="13.5" thickBot="1">
      <c r="B78" s="17"/>
      <c r="C78" s="16" t="str">
        <f>' '!B14</f>
        <v>Sören Olsson</v>
      </c>
      <c r="F78" s="18">
        <f>' '!Z14</f>
        <v>383</v>
      </c>
      <c r="G78" s="18"/>
    </row>
    <row r="79" spans="2:7" ht="12.75">
      <c r="B79" s="17"/>
      <c r="G79" s="16">
        <f>SUM(F76:F78)</f>
        <v>1186</v>
      </c>
    </row>
    <row r="81" spans="1:4" ht="12.75">
      <c r="A81" s="13">
        <v>14</v>
      </c>
      <c r="B81" s="13"/>
      <c r="C81" s="14" t="s">
        <v>75</v>
      </c>
      <c r="D81" s="14"/>
    </row>
    <row r="82" spans="1:8" s="3" customFormat="1" ht="12.75">
      <c r="A82" s="4"/>
      <c r="B82" s="4"/>
      <c r="C82" s="3" t="str">
        <f>' '!B16</f>
        <v>Henric Gullberg</v>
      </c>
      <c r="F82" s="3">
        <f>' '!Z16</f>
        <v>404</v>
      </c>
      <c r="H82" s="4"/>
    </row>
    <row r="83" spans="2:7" ht="12.75">
      <c r="B83" s="17"/>
      <c r="C83" s="3" t="str">
        <f>' '!B15</f>
        <v>Johan Gullberg</v>
      </c>
      <c r="F83" s="3">
        <f>' '!Z15</f>
        <v>401</v>
      </c>
      <c r="G83" s="3"/>
    </row>
    <row r="84" spans="2:7" ht="13.5" thickBot="1">
      <c r="B84" s="17"/>
      <c r="C84" s="3" t="str">
        <f>' '!B18</f>
        <v>Bernt-Inge Johansson</v>
      </c>
      <c r="F84" s="18">
        <f>' '!Z18</f>
        <v>369</v>
      </c>
      <c r="G84" s="18"/>
    </row>
    <row r="85" spans="2:7" ht="12.75">
      <c r="B85" s="17"/>
      <c r="G85" s="16">
        <f>SUM(F82:F84)</f>
        <v>1174</v>
      </c>
    </row>
    <row r="86" ht="12.75">
      <c r="B86" s="17"/>
    </row>
    <row r="87" spans="1:4" ht="12.75">
      <c r="A87" s="13">
        <v>15</v>
      </c>
      <c r="B87" s="13"/>
      <c r="C87" s="14" t="s">
        <v>138</v>
      </c>
      <c r="D87" s="14"/>
    </row>
    <row r="88" spans="2:7" ht="12.75">
      <c r="B88" s="17"/>
      <c r="C88" s="16" t="str">
        <f>' '!B44</f>
        <v>Urban Nilzon</v>
      </c>
      <c r="F88" s="3">
        <f>' '!Z44</f>
        <v>381</v>
      </c>
      <c r="G88" s="3"/>
    </row>
    <row r="89" spans="2:7" ht="12.75">
      <c r="B89" s="17"/>
      <c r="C89" s="16" t="str">
        <f>' '!B53</f>
        <v>Göran Andersson</v>
      </c>
      <c r="F89" s="3">
        <f>' '!Z53</f>
        <v>348</v>
      </c>
      <c r="G89" s="3"/>
    </row>
    <row r="90" spans="2:7" ht="13.5" thickBot="1">
      <c r="B90" s="17"/>
      <c r="C90" s="16" t="str">
        <f>' '!B45</f>
        <v>Sven-Erik Lindblad</v>
      </c>
      <c r="F90" s="18">
        <f>' '!Z45</f>
        <v>335</v>
      </c>
      <c r="G90" s="18"/>
    </row>
    <row r="91" spans="2:7" ht="12.75">
      <c r="B91" s="17"/>
      <c r="G91" s="16">
        <f>SUM(F88:F90)</f>
        <v>1064</v>
      </c>
    </row>
    <row r="93" spans="1:4" ht="12.75">
      <c r="A93" s="13">
        <v>16</v>
      </c>
      <c r="B93" s="13"/>
      <c r="C93" s="14" t="s">
        <v>131</v>
      </c>
      <c r="D93" s="14"/>
    </row>
    <row r="94" spans="2:7" ht="12.75">
      <c r="B94" s="17"/>
      <c r="C94" s="16" t="str">
        <f>' '!B52</f>
        <v>Kjell Johansson</v>
      </c>
      <c r="F94" s="3">
        <f>' '!Z52</f>
        <v>365</v>
      </c>
      <c r="G94" s="3"/>
    </row>
    <row r="95" spans="2:6" ht="12.75">
      <c r="B95" s="17"/>
      <c r="C95" s="16" t="str">
        <f>' '!B46</f>
        <v>Peter Börjesson</v>
      </c>
      <c r="F95" s="3">
        <f>' '!Z46</f>
        <v>354</v>
      </c>
    </row>
    <row r="96" spans="2:7" ht="13.5" thickBot="1">
      <c r="B96" s="17"/>
      <c r="C96" s="16" t="str">
        <f>' '!B42</f>
        <v>Willy Jakobsson</v>
      </c>
      <c r="F96" s="18">
        <f>' '!Z42</f>
        <v>317</v>
      </c>
      <c r="G96" s="18"/>
    </row>
    <row r="97" spans="2:7" ht="12.75">
      <c r="B97" s="17"/>
      <c r="G97" s="16">
        <f>SUM(F94:F96)</f>
        <v>1036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&amp;C&amp;"Arial,Fet kursiVNormal"&amp;22Vinterserien 2003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8"/>
  <sheetViews>
    <sheetView workbookViewId="0" topLeftCell="A1">
      <selection activeCell="AC12" sqref="AC12"/>
    </sheetView>
  </sheetViews>
  <sheetFormatPr defaultColWidth="9.140625" defaultRowHeight="12.75"/>
  <cols>
    <col min="1" max="1" width="5.28125" style="1" customWidth="1"/>
    <col min="2" max="2" width="18.8515625" style="2" customWidth="1"/>
    <col min="3" max="3" width="14.8515625" style="2" customWidth="1"/>
    <col min="4" max="4" width="5.7109375" style="1" customWidth="1"/>
    <col min="5" max="8" width="6.140625" style="2" hidden="1" customWidth="1"/>
    <col min="9" max="9" width="6.140625" style="5" customWidth="1"/>
    <col min="10" max="13" width="6.140625" style="6" hidden="1" customWidth="1"/>
    <col min="14" max="14" width="6.140625" style="5" customWidth="1"/>
    <col min="15" max="18" width="6.140625" style="6" hidden="1" customWidth="1"/>
    <col min="19" max="19" width="6.140625" style="5" customWidth="1"/>
    <col min="20" max="23" width="6.140625" style="6" hidden="1" customWidth="1"/>
    <col min="24" max="24" width="6.140625" style="5" customWidth="1"/>
    <col min="25" max="25" width="6.140625" style="5" hidden="1" customWidth="1"/>
    <col min="26" max="26" width="6.7109375" style="5" customWidth="1"/>
    <col min="27" max="27" width="7.57421875" style="5" customWidth="1"/>
    <col min="28" max="28" width="6.140625" style="4" customWidth="1"/>
    <col min="29" max="16384" width="6.140625" style="3" customWidth="1"/>
  </cols>
  <sheetData>
    <row r="1" spans="1:28" ht="13.5" thickBot="1">
      <c r="A1" s="8" t="s">
        <v>0</v>
      </c>
      <c r="B1" s="9" t="s">
        <v>1</v>
      </c>
      <c r="C1" s="9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0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0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0" t="s">
        <v>23</v>
      </c>
      <c r="Y1" s="10" t="s">
        <v>24</v>
      </c>
      <c r="Z1" s="10" t="s">
        <v>170</v>
      </c>
      <c r="AA1" s="10" t="s">
        <v>25</v>
      </c>
      <c r="AB1" s="12" t="s">
        <v>26</v>
      </c>
    </row>
    <row r="2" spans="1:28" ht="12.75">
      <c r="A2" s="1">
        <v>1</v>
      </c>
      <c r="B2" s="2" t="s">
        <v>133</v>
      </c>
      <c r="C2" s="2" t="s">
        <v>27</v>
      </c>
      <c r="D2" s="1" t="s">
        <v>43</v>
      </c>
      <c r="E2" s="2">
        <v>39</v>
      </c>
      <c r="F2" s="2">
        <v>41</v>
      </c>
      <c r="G2" s="2">
        <v>14</v>
      </c>
      <c r="H2" s="2">
        <v>18</v>
      </c>
      <c r="I2" s="5">
        <f>SUM(E2+F2+G2+H2)</f>
        <v>112</v>
      </c>
      <c r="J2" s="6">
        <v>41</v>
      </c>
      <c r="K2" s="6">
        <v>42</v>
      </c>
      <c r="L2" s="6">
        <v>27</v>
      </c>
      <c r="M2" s="6">
        <v>22</v>
      </c>
      <c r="N2" s="5">
        <f>SUM(J2+K2+L2+M2)</f>
        <v>132</v>
      </c>
      <c r="O2" s="6">
        <v>41</v>
      </c>
      <c r="P2" s="6">
        <v>38</v>
      </c>
      <c r="Q2" s="6">
        <v>14</v>
      </c>
      <c r="R2" s="6">
        <v>22</v>
      </c>
      <c r="S2" s="5">
        <f>O2+P2+Q2+R2</f>
        <v>115</v>
      </c>
      <c r="T2" s="6">
        <v>44</v>
      </c>
      <c r="U2" s="6">
        <v>43</v>
      </c>
      <c r="V2" s="6">
        <v>22</v>
      </c>
      <c r="W2" s="6">
        <v>22</v>
      </c>
      <c r="X2" s="5">
        <f>SUM(T2+U2+V2+W2)</f>
        <v>131</v>
      </c>
      <c r="Y2" s="5">
        <f>MIN(X2,S2,N2,I2)</f>
        <v>112</v>
      </c>
      <c r="Z2" s="5">
        <f aca="true" t="shared" si="0" ref="Z2:Z77">MAX(I2,N2,S2,X2)</f>
        <v>132</v>
      </c>
      <c r="AA2" s="5">
        <f>SUM(I2+N2+S2+X2-Y2)</f>
        <v>378</v>
      </c>
      <c r="AB2" s="4" t="s">
        <v>171</v>
      </c>
    </row>
    <row r="3" spans="1:27" ht="12.75">
      <c r="A3" s="1">
        <v>2</v>
      </c>
      <c r="B3" s="2" t="s">
        <v>153</v>
      </c>
      <c r="C3" s="2" t="s">
        <v>55</v>
      </c>
      <c r="D3" s="1" t="s">
        <v>43</v>
      </c>
      <c r="E3" s="2">
        <v>39</v>
      </c>
      <c r="F3" s="2">
        <v>34</v>
      </c>
      <c r="G3" s="2">
        <v>11</v>
      </c>
      <c r="H3" s="2">
        <v>19</v>
      </c>
      <c r="I3" s="5">
        <f>SUM(E3+F3+G3+H3)</f>
        <v>103</v>
      </c>
      <c r="J3" s="6">
        <v>31</v>
      </c>
      <c r="K3" s="6">
        <v>37</v>
      </c>
      <c r="L3" s="6">
        <v>15</v>
      </c>
      <c r="M3" s="6">
        <v>23</v>
      </c>
      <c r="N3" s="7">
        <f>SUM(J3+K3+L3+M3)</f>
        <v>106</v>
      </c>
      <c r="O3" s="6">
        <v>43</v>
      </c>
      <c r="P3" s="6">
        <v>41</v>
      </c>
      <c r="Q3" s="6">
        <v>24</v>
      </c>
      <c r="R3" s="6">
        <v>17</v>
      </c>
      <c r="S3" s="5">
        <f>O3+P3+Q3+R3</f>
        <v>125</v>
      </c>
      <c r="T3" s="6">
        <v>38</v>
      </c>
      <c r="U3" s="6">
        <v>40</v>
      </c>
      <c r="V3" s="6">
        <v>20</v>
      </c>
      <c r="W3" s="6">
        <v>19</v>
      </c>
      <c r="X3" s="5">
        <f>SUM(T3+U3+V3+W3)</f>
        <v>117</v>
      </c>
      <c r="Y3" s="5">
        <f aca="true" t="shared" si="1" ref="Y3:Y101">MIN(X3,S3,N3,I3)</f>
        <v>103</v>
      </c>
      <c r="Z3" s="5">
        <f>MAX(I3,N3,S3,X3)</f>
        <v>125</v>
      </c>
      <c r="AA3" s="5">
        <f aca="true" t="shared" si="2" ref="AA3:AA101">SUM(I3+N3+S3+X3-Y3)</f>
        <v>348</v>
      </c>
    </row>
    <row r="5" spans="1:28" ht="13.5" thickBot="1">
      <c r="A5" s="8" t="s">
        <v>0</v>
      </c>
      <c r="B5" s="9" t="s">
        <v>1</v>
      </c>
      <c r="C5" s="9" t="s">
        <v>2</v>
      </c>
      <c r="D5" s="8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10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0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0" t="s">
        <v>18</v>
      </c>
      <c r="T5" s="11" t="s">
        <v>19</v>
      </c>
      <c r="U5" s="11" t="s">
        <v>20</v>
      </c>
      <c r="V5" s="11" t="s">
        <v>21</v>
      </c>
      <c r="W5" s="11" t="s">
        <v>22</v>
      </c>
      <c r="X5" s="10" t="s">
        <v>23</v>
      </c>
      <c r="Y5" s="10" t="s">
        <v>24</v>
      </c>
      <c r="Z5" s="10" t="s">
        <v>170</v>
      </c>
      <c r="AA5" s="10" t="s">
        <v>25</v>
      </c>
      <c r="AB5" s="12" t="s">
        <v>26</v>
      </c>
    </row>
    <row r="6" spans="1:28" ht="12.75">
      <c r="A6" s="1">
        <v>1</v>
      </c>
      <c r="B6" s="2" t="s">
        <v>135</v>
      </c>
      <c r="C6" s="2" t="s">
        <v>27</v>
      </c>
      <c r="D6" s="1" t="s">
        <v>42</v>
      </c>
      <c r="E6" s="2">
        <v>47</v>
      </c>
      <c r="F6" s="2">
        <v>44</v>
      </c>
      <c r="G6" s="2">
        <v>25</v>
      </c>
      <c r="H6" s="2">
        <v>18</v>
      </c>
      <c r="I6" s="5">
        <f>SUM(E6+F6+G6+H6)</f>
        <v>134</v>
      </c>
      <c r="J6" s="6">
        <v>43</v>
      </c>
      <c r="K6" s="6">
        <v>39</v>
      </c>
      <c r="L6" s="6">
        <v>19</v>
      </c>
      <c r="M6" s="6">
        <v>16</v>
      </c>
      <c r="N6" s="5">
        <f>SUM(J6+K6+L6+M6)</f>
        <v>117</v>
      </c>
      <c r="O6" s="6">
        <v>44</v>
      </c>
      <c r="P6" s="6">
        <v>41</v>
      </c>
      <c r="Q6" s="6">
        <v>21</v>
      </c>
      <c r="R6" s="6">
        <v>22</v>
      </c>
      <c r="S6" s="5">
        <f>O6+P6+Q6+R6</f>
        <v>128</v>
      </c>
      <c r="T6" s="6">
        <v>41</v>
      </c>
      <c r="U6" s="6">
        <v>37</v>
      </c>
      <c r="V6" s="6">
        <v>23</v>
      </c>
      <c r="W6" s="6">
        <v>25</v>
      </c>
      <c r="X6" s="5">
        <f>SUM(T6+U6+V6+W6)</f>
        <v>126</v>
      </c>
      <c r="Y6" s="5">
        <f t="shared" si="1"/>
        <v>117</v>
      </c>
      <c r="Z6" s="5">
        <f>MAX(I6,N6,S6,X6)</f>
        <v>134</v>
      </c>
      <c r="AA6" s="5">
        <f t="shared" si="2"/>
        <v>388</v>
      </c>
      <c r="AB6" s="4" t="s">
        <v>171</v>
      </c>
    </row>
    <row r="7" spans="1:27" ht="12.75">
      <c r="A7" s="1">
        <v>2</v>
      </c>
      <c r="B7" s="2" t="s">
        <v>151</v>
      </c>
      <c r="C7" s="2" t="s">
        <v>27</v>
      </c>
      <c r="D7" s="1" t="s">
        <v>42</v>
      </c>
      <c r="E7" s="2">
        <v>39</v>
      </c>
      <c r="F7" s="2">
        <v>33</v>
      </c>
      <c r="G7" s="2">
        <v>23</v>
      </c>
      <c r="H7" s="2">
        <v>16</v>
      </c>
      <c r="I7" s="5">
        <f>SUM(E7+F7+G7+H7)</f>
        <v>111</v>
      </c>
      <c r="J7" s="6">
        <v>39</v>
      </c>
      <c r="K7" s="6">
        <v>40</v>
      </c>
      <c r="L7" s="6">
        <v>15</v>
      </c>
      <c r="M7" s="6">
        <v>17</v>
      </c>
      <c r="N7" s="5">
        <f>SUM(J7+K7+L7+M7)</f>
        <v>111</v>
      </c>
      <c r="O7" s="6">
        <v>36</v>
      </c>
      <c r="P7" s="6">
        <v>40</v>
      </c>
      <c r="Q7" s="6">
        <v>11</v>
      </c>
      <c r="R7" s="6">
        <v>23</v>
      </c>
      <c r="S7" s="5">
        <f>O7+P7+Q7+R7</f>
        <v>110</v>
      </c>
      <c r="T7" s="6">
        <v>45</v>
      </c>
      <c r="U7" s="6">
        <v>45</v>
      </c>
      <c r="V7" s="6">
        <v>22</v>
      </c>
      <c r="W7" s="6">
        <v>19</v>
      </c>
      <c r="X7" s="5">
        <f>SUM(T7+U7+V7+W7)</f>
        <v>131</v>
      </c>
      <c r="Y7" s="5">
        <f t="shared" si="1"/>
        <v>110</v>
      </c>
      <c r="Z7" s="5">
        <f t="shared" si="0"/>
        <v>131</v>
      </c>
      <c r="AA7" s="5">
        <f t="shared" si="2"/>
        <v>353</v>
      </c>
    </row>
    <row r="8" spans="1:27" ht="12.75">
      <c r="A8" s="1">
        <v>3</v>
      </c>
      <c r="B8" s="2" t="s">
        <v>169</v>
      </c>
      <c r="C8" s="2" t="s">
        <v>45</v>
      </c>
      <c r="D8" s="1" t="s">
        <v>42</v>
      </c>
      <c r="E8" s="2">
        <v>39</v>
      </c>
      <c r="F8" s="2">
        <v>37</v>
      </c>
      <c r="G8" s="2">
        <v>12</v>
      </c>
      <c r="H8" s="2">
        <v>23</v>
      </c>
      <c r="I8" s="5">
        <f>SUM(E8+F8+G8+H8)</f>
        <v>111</v>
      </c>
      <c r="J8" s="6">
        <v>40</v>
      </c>
      <c r="K8" s="6">
        <v>43</v>
      </c>
      <c r="L8" s="6">
        <v>21</v>
      </c>
      <c r="M8" s="6">
        <v>16</v>
      </c>
      <c r="N8" s="5">
        <f>SUM(J8+K8+L8+M8)</f>
        <v>120</v>
      </c>
      <c r="O8" s="6">
        <v>36</v>
      </c>
      <c r="P8" s="6">
        <v>31</v>
      </c>
      <c r="Q8" s="6">
        <v>16</v>
      </c>
      <c r="R8" s="6">
        <v>20</v>
      </c>
      <c r="S8" s="5">
        <f>O8+P8+Q8+R8</f>
        <v>103</v>
      </c>
      <c r="T8" s="6">
        <v>42</v>
      </c>
      <c r="U8" s="6">
        <v>40</v>
      </c>
      <c r="V8" s="6">
        <v>20</v>
      </c>
      <c r="W8" s="6">
        <v>19</v>
      </c>
      <c r="X8" s="5">
        <f>SUM(T8+U8+V8+W8)</f>
        <v>121</v>
      </c>
      <c r="Y8" s="5">
        <f t="shared" si="1"/>
        <v>103</v>
      </c>
      <c r="Z8" s="5">
        <f t="shared" si="0"/>
        <v>121</v>
      </c>
      <c r="AA8" s="5">
        <f t="shared" si="2"/>
        <v>352</v>
      </c>
    </row>
    <row r="9" spans="1:27" ht="12.75">
      <c r="A9" s="1">
        <v>4</v>
      </c>
      <c r="B9" s="2" t="s">
        <v>41</v>
      </c>
      <c r="C9" s="2" t="s">
        <v>27</v>
      </c>
      <c r="D9" s="1" t="s">
        <v>42</v>
      </c>
      <c r="E9" s="2">
        <v>41</v>
      </c>
      <c r="F9" s="2">
        <v>40</v>
      </c>
      <c r="G9" s="2">
        <v>13</v>
      </c>
      <c r="H9" s="2">
        <v>14</v>
      </c>
      <c r="I9" s="5">
        <f>SUM(E9+F9+G9+H9)</f>
        <v>108</v>
      </c>
      <c r="J9" s="6">
        <v>42</v>
      </c>
      <c r="K9" s="6">
        <v>30</v>
      </c>
      <c r="L9" s="6">
        <v>13</v>
      </c>
      <c r="M9" s="6">
        <v>16</v>
      </c>
      <c r="N9" s="5">
        <f>SUM(J9+K9+L9+M9)</f>
        <v>101</v>
      </c>
      <c r="O9" s="6">
        <v>42</v>
      </c>
      <c r="P9" s="6">
        <v>45</v>
      </c>
      <c r="Q9" s="6">
        <v>16</v>
      </c>
      <c r="R9" s="6">
        <v>22</v>
      </c>
      <c r="S9" s="5">
        <f>O9+P9+Q9+R9</f>
        <v>125</v>
      </c>
      <c r="T9" s="6">
        <v>37</v>
      </c>
      <c r="U9" s="6">
        <v>37</v>
      </c>
      <c r="V9" s="6">
        <v>17</v>
      </c>
      <c r="W9" s="6">
        <v>22</v>
      </c>
      <c r="X9" s="5">
        <f>SUM(T9+U9+V9+W9)</f>
        <v>113</v>
      </c>
      <c r="Y9" s="5">
        <f>MIN(X9,S9,N9,I9)</f>
        <v>101</v>
      </c>
      <c r="Z9" s="5">
        <f t="shared" si="0"/>
        <v>125</v>
      </c>
      <c r="AA9" s="5">
        <f>SUM(I9+N9+S9+X9-Y9)</f>
        <v>346</v>
      </c>
    </row>
    <row r="11" spans="1:28" ht="13.5" thickBot="1">
      <c r="A11" s="8" t="s">
        <v>0</v>
      </c>
      <c r="B11" s="9" t="s">
        <v>1</v>
      </c>
      <c r="C11" s="9" t="s">
        <v>2</v>
      </c>
      <c r="D11" s="8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1" t="s">
        <v>12</v>
      </c>
      <c r="N11" s="10" t="s">
        <v>13</v>
      </c>
      <c r="O11" s="11" t="s">
        <v>14</v>
      </c>
      <c r="P11" s="11" t="s">
        <v>15</v>
      </c>
      <c r="Q11" s="11" t="s">
        <v>16</v>
      </c>
      <c r="R11" s="11" t="s">
        <v>17</v>
      </c>
      <c r="S11" s="10" t="s">
        <v>18</v>
      </c>
      <c r="T11" s="11" t="s">
        <v>19</v>
      </c>
      <c r="U11" s="11" t="s">
        <v>20</v>
      </c>
      <c r="V11" s="11" t="s">
        <v>21</v>
      </c>
      <c r="W11" s="11" t="s">
        <v>22</v>
      </c>
      <c r="X11" s="10" t="s">
        <v>23</v>
      </c>
      <c r="Y11" s="10" t="s">
        <v>24</v>
      </c>
      <c r="Z11" s="10" t="s">
        <v>170</v>
      </c>
      <c r="AA11" s="10" t="s">
        <v>25</v>
      </c>
      <c r="AB11" s="12" t="s">
        <v>26</v>
      </c>
    </row>
    <row r="12" spans="1:28" ht="12.75">
      <c r="A12" s="1">
        <v>1</v>
      </c>
      <c r="B12" s="2" t="s">
        <v>73</v>
      </c>
      <c r="C12" s="2" t="s">
        <v>156</v>
      </c>
      <c r="D12" s="1" t="s">
        <v>122</v>
      </c>
      <c r="E12" s="2">
        <v>46</v>
      </c>
      <c r="F12" s="2">
        <v>43</v>
      </c>
      <c r="G12" s="2">
        <v>25</v>
      </c>
      <c r="H12" s="2">
        <v>27</v>
      </c>
      <c r="I12" s="5">
        <f>SUM(E12+F12+G12+H12)</f>
        <v>141</v>
      </c>
      <c r="J12" s="6">
        <v>45</v>
      </c>
      <c r="K12" s="6">
        <v>45</v>
      </c>
      <c r="L12" s="6">
        <v>28</v>
      </c>
      <c r="M12" s="6">
        <v>24</v>
      </c>
      <c r="N12" s="5">
        <f>SUM(J12+K12+L12+M12)</f>
        <v>142</v>
      </c>
      <c r="O12" s="6">
        <v>44</v>
      </c>
      <c r="P12" s="6">
        <v>48</v>
      </c>
      <c r="Q12" s="6">
        <v>22</v>
      </c>
      <c r="R12" s="6">
        <v>24</v>
      </c>
      <c r="S12" s="5">
        <f>O12+P12+Q12+R12</f>
        <v>138</v>
      </c>
      <c r="T12" s="6">
        <v>47</v>
      </c>
      <c r="U12" s="6">
        <v>45</v>
      </c>
      <c r="V12" s="6">
        <v>25</v>
      </c>
      <c r="W12" s="6">
        <v>25</v>
      </c>
      <c r="X12" s="5">
        <f>SUM(T12+U12+V12+W12)</f>
        <v>142</v>
      </c>
      <c r="Y12" s="5">
        <f t="shared" si="1"/>
        <v>138</v>
      </c>
      <c r="Z12" s="5">
        <f t="shared" si="0"/>
        <v>142</v>
      </c>
      <c r="AA12" s="5">
        <f t="shared" si="2"/>
        <v>425</v>
      </c>
      <c r="AB12" s="4" t="s">
        <v>171</v>
      </c>
    </row>
    <row r="14" spans="1:28" ht="13.5" thickBot="1">
      <c r="A14" s="8" t="s">
        <v>0</v>
      </c>
      <c r="B14" s="9" t="s">
        <v>1</v>
      </c>
      <c r="C14" s="9" t="s">
        <v>2</v>
      </c>
      <c r="D14" s="8" t="s">
        <v>3</v>
      </c>
      <c r="E14" s="9" t="s">
        <v>4</v>
      </c>
      <c r="F14" s="9" t="s">
        <v>5</v>
      </c>
      <c r="G14" s="9" t="s">
        <v>6</v>
      </c>
      <c r="H14" s="9" t="s">
        <v>7</v>
      </c>
      <c r="I14" s="10" t="s">
        <v>8</v>
      </c>
      <c r="J14" s="11" t="s">
        <v>9</v>
      </c>
      <c r="K14" s="11" t="s">
        <v>10</v>
      </c>
      <c r="L14" s="11" t="s">
        <v>11</v>
      </c>
      <c r="M14" s="11" t="s">
        <v>12</v>
      </c>
      <c r="N14" s="10" t="s">
        <v>13</v>
      </c>
      <c r="O14" s="11" t="s">
        <v>14</v>
      </c>
      <c r="P14" s="11" t="s">
        <v>15</v>
      </c>
      <c r="Q14" s="11" t="s">
        <v>16</v>
      </c>
      <c r="R14" s="11" t="s">
        <v>17</v>
      </c>
      <c r="S14" s="10" t="s">
        <v>18</v>
      </c>
      <c r="T14" s="11" t="s">
        <v>19</v>
      </c>
      <c r="U14" s="11" t="s">
        <v>20</v>
      </c>
      <c r="V14" s="11" t="s">
        <v>21</v>
      </c>
      <c r="W14" s="11" t="s">
        <v>22</v>
      </c>
      <c r="X14" s="10" t="s">
        <v>23</v>
      </c>
      <c r="Y14" s="10" t="s">
        <v>24</v>
      </c>
      <c r="Z14" s="10" t="s">
        <v>170</v>
      </c>
      <c r="AA14" s="10" t="s">
        <v>25</v>
      </c>
      <c r="AB14" s="12" t="s">
        <v>26</v>
      </c>
    </row>
    <row r="15" spans="1:28" ht="12.75">
      <c r="A15" s="1">
        <v>1</v>
      </c>
      <c r="B15" s="2" t="s">
        <v>155</v>
      </c>
      <c r="C15" s="2" t="s">
        <v>156</v>
      </c>
      <c r="D15" s="1" t="s">
        <v>37</v>
      </c>
      <c r="E15" s="2">
        <v>47</v>
      </c>
      <c r="F15" s="2">
        <v>46</v>
      </c>
      <c r="G15" s="2">
        <v>20</v>
      </c>
      <c r="H15" s="2">
        <v>20</v>
      </c>
      <c r="I15" s="5">
        <f aca="true" t="shared" si="3" ref="I15:I23">SUM(E15+F15+G15+H15)</f>
        <v>133</v>
      </c>
      <c r="J15" s="6">
        <v>46</v>
      </c>
      <c r="K15" s="6">
        <v>50</v>
      </c>
      <c r="L15" s="6">
        <v>25</v>
      </c>
      <c r="M15" s="6">
        <v>25</v>
      </c>
      <c r="N15" s="5">
        <f aca="true" t="shared" si="4" ref="N15:N23">SUM(J15+K15+L15+M15)</f>
        <v>146</v>
      </c>
      <c r="O15" s="6">
        <v>46</v>
      </c>
      <c r="P15" s="6">
        <v>42</v>
      </c>
      <c r="Q15" s="6">
        <v>22</v>
      </c>
      <c r="R15" s="6">
        <v>24</v>
      </c>
      <c r="S15" s="5">
        <f aca="true" t="shared" si="5" ref="S15:S23">O15+P15+Q15+R15</f>
        <v>134</v>
      </c>
      <c r="T15" s="6">
        <v>46</v>
      </c>
      <c r="U15" s="6">
        <v>43</v>
      </c>
      <c r="V15" s="6">
        <v>24</v>
      </c>
      <c r="W15" s="6">
        <v>25</v>
      </c>
      <c r="X15" s="5">
        <f aca="true" t="shared" si="6" ref="X15:X23">SUM(T15+U15+V15+W15)</f>
        <v>138</v>
      </c>
      <c r="Y15" s="5">
        <f t="shared" si="1"/>
        <v>133</v>
      </c>
      <c r="Z15" s="5">
        <f t="shared" si="0"/>
        <v>146</v>
      </c>
      <c r="AA15" s="5">
        <f t="shared" si="2"/>
        <v>418</v>
      </c>
      <c r="AB15" s="4" t="s">
        <v>171</v>
      </c>
    </row>
    <row r="16" spans="1:28" ht="12.75">
      <c r="A16" s="1">
        <v>2</v>
      </c>
      <c r="B16" s="2" t="s">
        <v>126</v>
      </c>
      <c r="C16" s="2" t="s">
        <v>84</v>
      </c>
      <c r="D16" s="1" t="s">
        <v>37</v>
      </c>
      <c r="E16" s="2">
        <v>46</v>
      </c>
      <c r="F16" s="2">
        <v>45</v>
      </c>
      <c r="G16" s="2">
        <v>24</v>
      </c>
      <c r="H16" s="2">
        <v>26</v>
      </c>
      <c r="I16" s="5">
        <f t="shared" si="3"/>
        <v>141</v>
      </c>
      <c r="J16" s="6">
        <v>48</v>
      </c>
      <c r="K16" s="6">
        <v>45</v>
      </c>
      <c r="L16" s="6">
        <v>28</v>
      </c>
      <c r="M16" s="6">
        <v>18</v>
      </c>
      <c r="N16" s="5">
        <f t="shared" si="4"/>
        <v>139</v>
      </c>
      <c r="O16" s="6">
        <v>45</v>
      </c>
      <c r="P16" s="6">
        <v>43</v>
      </c>
      <c r="Q16" s="6">
        <v>22</v>
      </c>
      <c r="R16" s="6">
        <v>26</v>
      </c>
      <c r="S16" s="5">
        <f t="shared" si="5"/>
        <v>136</v>
      </c>
      <c r="T16" s="6">
        <v>47</v>
      </c>
      <c r="U16" s="6">
        <v>46</v>
      </c>
      <c r="V16" s="6">
        <v>13</v>
      </c>
      <c r="W16" s="6">
        <v>22</v>
      </c>
      <c r="X16" s="5">
        <f t="shared" si="6"/>
        <v>128</v>
      </c>
      <c r="Y16" s="5">
        <f t="shared" si="1"/>
        <v>128</v>
      </c>
      <c r="Z16" s="5">
        <f t="shared" si="0"/>
        <v>141</v>
      </c>
      <c r="AA16" s="5">
        <f t="shared" si="2"/>
        <v>416</v>
      </c>
      <c r="AB16" s="4" t="s">
        <v>171</v>
      </c>
    </row>
    <row r="17" spans="1:28" ht="12.75">
      <c r="A17" s="1">
        <v>3</v>
      </c>
      <c r="B17" s="2" t="s">
        <v>152</v>
      </c>
      <c r="C17" s="2" t="s">
        <v>55</v>
      </c>
      <c r="D17" s="1" t="s">
        <v>37</v>
      </c>
      <c r="E17" s="2">
        <v>47</v>
      </c>
      <c r="F17" s="2">
        <v>45</v>
      </c>
      <c r="G17" s="2">
        <v>12</v>
      </c>
      <c r="H17" s="2">
        <v>15</v>
      </c>
      <c r="I17" s="5">
        <f t="shared" si="3"/>
        <v>119</v>
      </c>
      <c r="J17" s="6">
        <v>42</v>
      </c>
      <c r="K17" s="6">
        <v>44</v>
      </c>
      <c r="L17" s="6">
        <v>26</v>
      </c>
      <c r="M17" s="6">
        <v>22</v>
      </c>
      <c r="N17" s="5">
        <f t="shared" si="4"/>
        <v>134</v>
      </c>
      <c r="O17" s="6">
        <v>44</v>
      </c>
      <c r="P17" s="6">
        <v>47</v>
      </c>
      <c r="Q17" s="6">
        <v>27</v>
      </c>
      <c r="R17" s="6">
        <v>25</v>
      </c>
      <c r="S17" s="5">
        <f t="shared" si="5"/>
        <v>143</v>
      </c>
      <c r="T17" s="6">
        <v>46</v>
      </c>
      <c r="U17" s="6">
        <v>46</v>
      </c>
      <c r="V17" s="6">
        <v>23</v>
      </c>
      <c r="W17" s="6">
        <v>22</v>
      </c>
      <c r="X17" s="5">
        <f t="shared" si="6"/>
        <v>137</v>
      </c>
      <c r="Y17" s="5">
        <f t="shared" si="1"/>
        <v>119</v>
      </c>
      <c r="Z17" s="5">
        <f t="shared" si="0"/>
        <v>143</v>
      </c>
      <c r="AA17" s="5">
        <f t="shared" si="2"/>
        <v>414</v>
      </c>
      <c r="AB17" s="4" t="s">
        <v>171</v>
      </c>
    </row>
    <row r="18" spans="1:27" ht="12.75">
      <c r="A18" s="1">
        <v>4</v>
      </c>
      <c r="B18" s="2" t="s">
        <v>159</v>
      </c>
      <c r="C18" s="2" t="s">
        <v>156</v>
      </c>
      <c r="D18" s="1" t="s">
        <v>37</v>
      </c>
      <c r="I18" s="5">
        <f t="shared" si="3"/>
        <v>0</v>
      </c>
      <c r="J18" s="6">
        <v>48</v>
      </c>
      <c r="K18" s="6">
        <v>40</v>
      </c>
      <c r="L18" s="6">
        <v>10</v>
      </c>
      <c r="M18" s="6">
        <v>20</v>
      </c>
      <c r="N18" s="5">
        <f t="shared" si="4"/>
        <v>118</v>
      </c>
      <c r="O18" s="6">
        <v>38</v>
      </c>
      <c r="P18" s="6">
        <v>45</v>
      </c>
      <c r="Q18" s="6">
        <v>25</v>
      </c>
      <c r="R18" s="6">
        <v>22</v>
      </c>
      <c r="S18" s="5">
        <f t="shared" si="5"/>
        <v>130</v>
      </c>
      <c r="T18" s="6">
        <v>43</v>
      </c>
      <c r="U18" s="6">
        <v>47</v>
      </c>
      <c r="V18" s="6">
        <v>22</v>
      </c>
      <c r="W18" s="6">
        <v>16</v>
      </c>
      <c r="X18" s="5">
        <f t="shared" si="6"/>
        <v>128</v>
      </c>
      <c r="Y18" s="5">
        <f t="shared" si="1"/>
        <v>0</v>
      </c>
      <c r="Z18" s="5">
        <f t="shared" si="0"/>
        <v>130</v>
      </c>
      <c r="AA18" s="5">
        <f t="shared" si="2"/>
        <v>376</v>
      </c>
    </row>
    <row r="19" spans="1:27" ht="12.75">
      <c r="A19" s="1">
        <v>5</v>
      </c>
      <c r="B19" s="2" t="s">
        <v>158</v>
      </c>
      <c r="C19" s="2" t="s">
        <v>156</v>
      </c>
      <c r="D19" s="1" t="s">
        <v>37</v>
      </c>
      <c r="E19" s="2">
        <v>36</v>
      </c>
      <c r="F19" s="2">
        <v>36</v>
      </c>
      <c r="G19" s="2">
        <v>6</v>
      </c>
      <c r="H19" s="2">
        <v>12</v>
      </c>
      <c r="I19" s="5">
        <f t="shared" si="3"/>
        <v>90</v>
      </c>
      <c r="J19" s="6">
        <v>38</v>
      </c>
      <c r="K19" s="6">
        <v>40</v>
      </c>
      <c r="L19" s="6">
        <v>13</v>
      </c>
      <c r="M19" s="6">
        <v>24</v>
      </c>
      <c r="N19" s="5">
        <f t="shared" si="4"/>
        <v>115</v>
      </c>
      <c r="O19" s="6">
        <v>35</v>
      </c>
      <c r="P19" s="6">
        <v>44</v>
      </c>
      <c r="Q19" s="6">
        <v>20</v>
      </c>
      <c r="R19" s="6">
        <v>28</v>
      </c>
      <c r="S19" s="5">
        <f t="shared" si="5"/>
        <v>127</v>
      </c>
      <c r="T19" s="6">
        <v>44</v>
      </c>
      <c r="U19" s="6">
        <v>45</v>
      </c>
      <c r="V19" s="6">
        <v>19</v>
      </c>
      <c r="W19" s="6">
        <v>21</v>
      </c>
      <c r="X19" s="5">
        <f t="shared" si="6"/>
        <v>129</v>
      </c>
      <c r="Y19" s="5">
        <f t="shared" si="1"/>
        <v>90</v>
      </c>
      <c r="Z19" s="5">
        <f t="shared" si="0"/>
        <v>129</v>
      </c>
      <c r="AA19" s="5">
        <f t="shared" si="2"/>
        <v>371</v>
      </c>
    </row>
    <row r="20" spans="1:27" ht="12.75">
      <c r="A20" s="1">
        <v>6</v>
      </c>
      <c r="B20" s="2" t="s">
        <v>163</v>
      </c>
      <c r="C20" s="2" t="s">
        <v>156</v>
      </c>
      <c r="D20" s="1" t="s">
        <v>37</v>
      </c>
      <c r="E20" s="2">
        <v>33</v>
      </c>
      <c r="F20" s="2">
        <v>41</v>
      </c>
      <c r="G20" s="2">
        <v>25</v>
      </c>
      <c r="H20" s="2">
        <v>27</v>
      </c>
      <c r="I20" s="5">
        <f t="shared" si="3"/>
        <v>126</v>
      </c>
      <c r="J20" s="6">
        <v>27</v>
      </c>
      <c r="K20" s="6">
        <v>43</v>
      </c>
      <c r="L20" s="6">
        <v>24</v>
      </c>
      <c r="M20" s="6">
        <v>24</v>
      </c>
      <c r="N20" s="5">
        <f t="shared" si="4"/>
        <v>118</v>
      </c>
      <c r="O20" s="6">
        <v>39</v>
      </c>
      <c r="P20" s="6">
        <v>45</v>
      </c>
      <c r="Q20" s="6">
        <v>20</v>
      </c>
      <c r="R20" s="6">
        <v>22</v>
      </c>
      <c r="S20" s="5">
        <f t="shared" si="5"/>
        <v>126</v>
      </c>
      <c r="X20" s="5">
        <f t="shared" si="6"/>
        <v>0</v>
      </c>
      <c r="Y20" s="5">
        <f t="shared" si="1"/>
        <v>0</v>
      </c>
      <c r="Z20" s="5">
        <f>MAX(I20,N20,S20,X20)</f>
        <v>126</v>
      </c>
      <c r="AA20" s="5">
        <f t="shared" si="2"/>
        <v>370</v>
      </c>
    </row>
    <row r="21" spans="1:27" ht="12.75">
      <c r="A21" s="1">
        <v>7</v>
      </c>
      <c r="B21" s="2" t="s">
        <v>161</v>
      </c>
      <c r="C21" s="2" t="s">
        <v>156</v>
      </c>
      <c r="D21" s="1" t="s">
        <v>37</v>
      </c>
      <c r="E21" s="2">
        <v>31</v>
      </c>
      <c r="F21" s="2">
        <v>37</v>
      </c>
      <c r="G21" s="2">
        <v>24</v>
      </c>
      <c r="H21" s="2">
        <v>23</v>
      </c>
      <c r="I21" s="5">
        <f t="shared" si="3"/>
        <v>115</v>
      </c>
      <c r="J21" s="6">
        <v>37</v>
      </c>
      <c r="K21" s="6">
        <v>38</v>
      </c>
      <c r="L21" s="6">
        <v>14</v>
      </c>
      <c r="M21" s="6">
        <v>12</v>
      </c>
      <c r="N21" s="5">
        <f t="shared" si="4"/>
        <v>101</v>
      </c>
      <c r="O21" s="6">
        <v>45</v>
      </c>
      <c r="P21" s="6">
        <v>43</v>
      </c>
      <c r="Q21" s="6">
        <v>10</v>
      </c>
      <c r="R21" s="6">
        <v>16</v>
      </c>
      <c r="S21" s="5">
        <f t="shared" si="5"/>
        <v>114</v>
      </c>
      <c r="T21" s="6">
        <v>42</v>
      </c>
      <c r="U21" s="6">
        <v>43</v>
      </c>
      <c r="V21" s="6">
        <v>23</v>
      </c>
      <c r="W21" s="6">
        <v>18</v>
      </c>
      <c r="X21" s="5">
        <f t="shared" si="6"/>
        <v>126</v>
      </c>
      <c r="Y21" s="5">
        <f t="shared" si="1"/>
        <v>101</v>
      </c>
      <c r="Z21" s="5">
        <f>MAX(I21,N21,S21,X21)</f>
        <v>126</v>
      </c>
      <c r="AA21" s="5">
        <f t="shared" si="2"/>
        <v>355</v>
      </c>
    </row>
    <row r="22" spans="1:27" ht="12.75">
      <c r="A22" s="1">
        <v>8</v>
      </c>
      <c r="B22" s="2" t="s">
        <v>157</v>
      </c>
      <c r="C22" s="2" t="s">
        <v>156</v>
      </c>
      <c r="D22" s="1" t="s">
        <v>37</v>
      </c>
      <c r="E22" s="2">
        <v>36</v>
      </c>
      <c r="F22" s="2">
        <v>25</v>
      </c>
      <c r="G22" s="2">
        <v>6</v>
      </c>
      <c r="H22" s="2">
        <v>12</v>
      </c>
      <c r="I22" s="5">
        <f t="shared" si="3"/>
        <v>79</v>
      </c>
      <c r="J22" s="6">
        <v>43</v>
      </c>
      <c r="K22" s="6">
        <v>32</v>
      </c>
      <c r="L22" s="6">
        <v>11</v>
      </c>
      <c r="M22" s="6">
        <v>5</v>
      </c>
      <c r="N22" s="5">
        <f t="shared" si="4"/>
        <v>91</v>
      </c>
      <c r="O22" s="6">
        <v>42</v>
      </c>
      <c r="P22" s="6">
        <v>23</v>
      </c>
      <c r="Q22" s="6">
        <v>7</v>
      </c>
      <c r="R22" s="6">
        <v>10</v>
      </c>
      <c r="S22" s="5">
        <f t="shared" si="5"/>
        <v>82</v>
      </c>
      <c r="T22" s="6">
        <v>40</v>
      </c>
      <c r="U22" s="6">
        <v>41</v>
      </c>
      <c r="V22" s="6">
        <v>22</v>
      </c>
      <c r="W22" s="6">
        <v>19</v>
      </c>
      <c r="X22" s="5">
        <f t="shared" si="6"/>
        <v>122</v>
      </c>
      <c r="Y22" s="5">
        <f t="shared" si="1"/>
        <v>79</v>
      </c>
      <c r="Z22" s="5">
        <f t="shared" si="0"/>
        <v>122</v>
      </c>
      <c r="AA22" s="5">
        <f t="shared" si="2"/>
        <v>295</v>
      </c>
    </row>
    <row r="23" spans="1:27" ht="12.75">
      <c r="A23" s="1">
        <v>9</v>
      </c>
      <c r="B23" s="2" t="s">
        <v>162</v>
      </c>
      <c r="C23" s="2" t="s">
        <v>156</v>
      </c>
      <c r="D23" s="1" t="s">
        <v>37</v>
      </c>
      <c r="E23" s="2">
        <v>27</v>
      </c>
      <c r="F23" s="2">
        <v>33</v>
      </c>
      <c r="G23" s="2">
        <v>18</v>
      </c>
      <c r="H23" s="2">
        <v>10</v>
      </c>
      <c r="I23" s="5">
        <f t="shared" si="3"/>
        <v>88</v>
      </c>
      <c r="J23" s="6">
        <v>29</v>
      </c>
      <c r="K23" s="6">
        <v>33</v>
      </c>
      <c r="L23" s="6">
        <v>20</v>
      </c>
      <c r="M23" s="6">
        <v>15</v>
      </c>
      <c r="N23" s="5">
        <f t="shared" si="4"/>
        <v>97</v>
      </c>
      <c r="O23" s="6">
        <v>35</v>
      </c>
      <c r="P23" s="6">
        <v>36</v>
      </c>
      <c r="Q23" s="6">
        <v>13</v>
      </c>
      <c r="R23" s="6">
        <v>18</v>
      </c>
      <c r="S23" s="5">
        <f t="shared" si="5"/>
        <v>102</v>
      </c>
      <c r="X23" s="5">
        <f t="shared" si="6"/>
        <v>0</v>
      </c>
      <c r="Y23" s="5">
        <f t="shared" si="1"/>
        <v>0</v>
      </c>
      <c r="Z23" s="5">
        <f t="shared" si="0"/>
        <v>102</v>
      </c>
      <c r="AA23" s="5">
        <f t="shared" si="2"/>
        <v>287</v>
      </c>
    </row>
    <row r="25" spans="1:28" ht="13.5" thickBot="1">
      <c r="A25" s="8" t="s">
        <v>0</v>
      </c>
      <c r="B25" s="9" t="s">
        <v>1</v>
      </c>
      <c r="C25" s="9" t="s">
        <v>2</v>
      </c>
      <c r="D25" s="8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10" t="s">
        <v>8</v>
      </c>
      <c r="J25" s="11" t="s">
        <v>9</v>
      </c>
      <c r="K25" s="11" t="s">
        <v>10</v>
      </c>
      <c r="L25" s="11" t="s">
        <v>11</v>
      </c>
      <c r="M25" s="11" t="s">
        <v>12</v>
      </c>
      <c r="N25" s="10" t="s">
        <v>13</v>
      </c>
      <c r="O25" s="11" t="s">
        <v>14</v>
      </c>
      <c r="P25" s="11" t="s">
        <v>15</v>
      </c>
      <c r="Q25" s="11" t="s">
        <v>16</v>
      </c>
      <c r="R25" s="11" t="s">
        <v>17</v>
      </c>
      <c r="S25" s="10" t="s">
        <v>18</v>
      </c>
      <c r="T25" s="11" t="s">
        <v>19</v>
      </c>
      <c r="U25" s="11" t="s">
        <v>20</v>
      </c>
      <c r="V25" s="11" t="s">
        <v>21</v>
      </c>
      <c r="W25" s="11" t="s">
        <v>22</v>
      </c>
      <c r="X25" s="10" t="s">
        <v>23</v>
      </c>
      <c r="Y25" s="10" t="s">
        <v>24</v>
      </c>
      <c r="Z25" s="10" t="s">
        <v>170</v>
      </c>
      <c r="AA25" s="10" t="s">
        <v>25</v>
      </c>
      <c r="AB25" s="12" t="s">
        <v>26</v>
      </c>
    </row>
    <row r="26" spans="1:28" ht="12.75">
      <c r="A26" s="1">
        <v>1</v>
      </c>
      <c r="B26" s="2" t="s">
        <v>72</v>
      </c>
      <c r="C26" s="2" t="s">
        <v>156</v>
      </c>
      <c r="D26" s="1" t="s">
        <v>32</v>
      </c>
      <c r="E26" s="2">
        <v>48</v>
      </c>
      <c r="F26" s="2">
        <v>47</v>
      </c>
      <c r="G26" s="2">
        <v>26</v>
      </c>
      <c r="H26" s="2">
        <v>28</v>
      </c>
      <c r="I26" s="5">
        <f aca="true" t="shared" si="7" ref="I26:I57">SUM(E26+F26+G26+H26)</f>
        <v>149</v>
      </c>
      <c r="J26" s="6">
        <v>48</v>
      </c>
      <c r="K26" s="6">
        <v>46</v>
      </c>
      <c r="L26" s="6">
        <v>29</v>
      </c>
      <c r="M26" s="6">
        <v>29</v>
      </c>
      <c r="N26" s="5">
        <f aca="true" t="shared" si="8" ref="N26:N57">SUM(J26+K26+L26+M26)</f>
        <v>152</v>
      </c>
      <c r="O26" s="6">
        <v>48</v>
      </c>
      <c r="P26" s="6">
        <v>47</v>
      </c>
      <c r="Q26" s="6">
        <v>30</v>
      </c>
      <c r="R26" s="6">
        <v>27</v>
      </c>
      <c r="S26" s="5">
        <f aca="true" t="shared" si="9" ref="S26:S57">O26+P26+Q26+R26</f>
        <v>152</v>
      </c>
      <c r="T26" s="6">
        <v>46</v>
      </c>
      <c r="U26" s="6">
        <v>47</v>
      </c>
      <c r="V26" s="6">
        <v>28</v>
      </c>
      <c r="W26" s="6">
        <v>27</v>
      </c>
      <c r="X26" s="5">
        <f aca="true" t="shared" si="10" ref="X26:X57">SUM(T26+U26+V26+W26)</f>
        <v>148</v>
      </c>
      <c r="Y26" s="5">
        <f t="shared" si="1"/>
        <v>148</v>
      </c>
      <c r="Z26" s="5">
        <f t="shared" si="0"/>
        <v>152</v>
      </c>
      <c r="AA26" s="5">
        <f t="shared" si="2"/>
        <v>453</v>
      </c>
      <c r="AB26" s="4" t="s">
        <v>171</v>
      </c>
    </row>
    <row r="27" spans="1:28" ht="12.75">
      <c r="A27" s="1">
        <v>2</v>
      </c>
      <c r="B27" s="2" t="s">
        <v>74</v>
      </c>
      <c r="C27" s="2" t="s">
        <v>156</v>
      </c>
      <c r="D27" s="1" t="s">
        <v>32</v>
      </c>
      <c r="E27" s="2">
        <v>48</v>
      </c>
      <c r="F27" s="2">
        <v>47</v>
      </c>
      <c r="G27" s="2">
        <v>22</v>
      </c>
      <c r="H27" s="2">
        <v>26</v>
      </c>
      <c r="I27" s="5">
        <f t="shared" si="7"/>
        <v>143</v>
      </c>
      <c r="J27" s="6">
        <v>49</v>
      </c>
      <c r="K27" s="6">
        <v>49</v>
      </c>
      <c r="L27" s="6">
        <v>29</v>
      </c>
      <c r="M27" s="6">
        <v>18</v>
      </c>
      <c r="N27" s="5">
        <f t="shared" si="8"/>
        <v>145</v>
      </c>
      <c r="O27" s="6">
        <v>50</v>
      </c>
      <c r="P27" s="6">
        <v>47</v>
      </c>
      <c r="Q27" s="6">
        <v>27</v>
      </c>
      <c r="R27" s="6">
        <v>23</v>
      </c>
      <c r="S27" s="5">
        <f t="shared" si="9"/>
        <v>147</v>
      </c>
      <c r="T27" s="6">
        <v>50</v>
      </c>
      <c r="U27" s="6">
        <v>47</v>
      </c>
      <c r="V27" s="6">
        <v>30</v>
      </c>
      <c r="W27" s="6">
        <v>19</v>
      </c>
      <c r="X27" s="5">
        <f t="shared" si="10"/>
        <v>146</v>
      </c>
      <c r="Y27" s="5">
        <f t="shared" si="1"/>
        <v>143</v>
      </c>
      <c r="Z27" s="5">
        <f t="shared" si="0"/>
        <v>147</v>
      </c>
      <c r="AA27" s="5">
        <f t="shared" si="2"/>
        <v>438</v>
      </c>
      <c r="AB27" s="4" t="s">
        <v>171</v>
      </c>
    </row>
    <row r="28" spans="1:28" ht="12.75">
      <c r="A28" s="1">
        <v>3</v>
      </c>
      <c r="B28" s="2" t="s">
        <v>87</v>
      </c>
      <c r="C28" s="2" t="s">
        <v>84</v>
      </c>
      <c r="D28" s="1" t="s">
        <v>32</v>
      </c>
      <c r="E28" s="2">
        <v>41</v>
      </c>
      <c r="F28" s="2">
        <v>44</v>
      </c>
      <c r="G28" s="2">
        <v>26</v>
      </c>
      <c r="H28" s="2">
        <v>19</v>
      </c>
      <c r="I28" s="5">
        <f t="shared" si="7"/>
        <v>130</v>
      </c>
      <c r="J28" s="6">
        <v>42</v>
      </c>
      <c r="K28" s="6">
        <v>48</v>
      </c>
      <c r="L28" s="6">
        <v>23</v>
      </c>
      <c r="M28" s="6">
        <v>28</v>
      </c>
      <c r="N28" s="5">
        <f t="shared" si="8"/>
        <v>141</v>
      </c>
      <c r="O28" s="6">
        <v>48</v>
      </c>
      <c r="P28" s="6">
        <v>50</v>
      </c>
      <c r="Q28" s="6">
        <v>25</v>
      </c>
      <c r="R28" s="6">
        <v>26</v>
      </c>
      <c r="S28" s="5">
        <f t="shared" si="9"/>
        <v>149</v>
      </c>
      <c r="T28" s="6">
        <v>48</v>
      </c>
      <c r="U28" s="6">
        <v>48</v>
      </c>
      <c r="V28" s="6">
        <v>25</v>
      </c>
      <c r="W28" s="6">
        <v>25</v>
      </c>
      <c r="X28" s="5">
        <f t="shared" si="10"/>
        <v>146</v>
      </c>
      <c r="Y28" s="5">
        <f t="shared" si="1"/>
        <v>130</v>
      </c>
      <c r="Z28" s="5">
        <f t="shared" si="0"/>
        <v>149</v>
      </c>
      <c r="AA28" s="5">
        <f t="shared" si="2"/>
        <v>436</v>
      </c>
      <c r="AB28" s="4" t="s">
        <v>171</v>
      </c>
    </row>
    <row r="29" spans="1:28" ht="12.75">
      <c r="A29" s="1">
        <v>4</v>
      </c>
      <c r="B29" s="2" t="s">
        <v>33</v>
      </c>
      <c r="C29" s="2" t="s">
        <v>27</v>
      </c>
      <c r="D29" s="1" t="s">
        <v>32</v>
      </c>
      <c r="E29" s="2">
        <v>46</v>
      </c>
      <c r="F29" s="2">
        <v>43</v>
      </c>
      <c r="G29" s="2">
        <v>25</v>
      </c>
      <c r="H29" s="2">
        <v>27</v>
      </c>
      <c r="I29" s="5">
        <f t="shared" si="7"/>
        <v>141</v>
      </c>
      <c r="J29" s="6">
        <v>49</v>
      </c>
      <c r="K29" s="6">
        <v>45</v>
      </c>
      <c r="L29" s="6">
        <v>24</v>
      </c>
      <c r="M29" s="6">
        <v>24</v>
      </c>
      <c r="N29" s="5">
        <f t="shared" si="8"/>
        <v>142</v>
      </c>
      <c r="O29" s="6">
        <v>47</v>
      </c>
      <c r="P29" s="6">
        <v>46</v>
      </c>
      <c r="Q29" s="6">
        <v>25</v>
      </c>
      <c r="R29" s="6">
        <v>24</v>
      </c>
      <c r="S29" s="5">
        <f t="shared" si="9"/>
        <v>142</v>
      </c>
      <c r="T29" s="6">
        <v>48</v>
      </c>
      <c r="U29" s="6">
        <v>48</v>
      </c>
      <c r="V29" s="6">
        <v>27</v>
      </c>
      <c r="W29" s="6">
        <v>28</v>
      </c>
      <c r="X29" s="5">
        <f t="shared" si="10"/>
        <v>151</v>
      </c>
      <c r="Y29" s="5">
        <f t="shared" si="1"/>
        <v>141</v>
      </c>
      <c r="Z29" s="5">
        <f t="shared" si="0"/>
        <v>151</v>
      </c>
      <c r="AA29" s="5">
        <f t="shared" si="2"/>
        <v>435</v>
      </c>
      <c r="AB29" s="4" t="s">
        <v>171</v>
      </c>
    </row>
    <row r="30" spans="1:28" ht="12.75">
      <c r="A30" s="1">
        <v>5</v>
      </c>
      <c r="B30" s="2" t="s">
        <v>85</v>
      </c>
      <c r="C30" s="2" t="s">
        <v>84</v>
      </c>
      <c r="D30" s="1" t="s">
        <v>32</v>
      </c>
      <c r="E30" s="2">
        <v>46</v>
      </c>
      <c r="F30" s="2">
        <v>46</v>
      </c>
      <c r="G30" s="2">
        <v>24</v>
      </c>
      <c r="H30" s="2">
        <v>27</v>
      </c>
      <c r="I30" s="5">
        <f t="shared" si="7"/>
        <v>143</v>
      </c>
      <c r="J30" s="6">
        <v>46</v>
      </c>
      <c r="K30" s="6">
        <v>46</v>
      </c>
      <c r="L30" s="6">
        <v>24</v>
      </c>
      <c r="M30" s="6">
        <v>25</v>
      </c>
      <c r="N30" s="5">
        <f t="shared" si="8"/>
        <v>141</v>
      </c>
      <c r="O30" s="6">
        <v>44</v>
      </c>
      <c r="P30" s="6">
        <v>47</v>
      </c>
      <c r="Q30" s="6">
        <v>26</v>
      </c>
      <c r="R30" s="6">
        <v>25</v>
      </c>
      <c r="S30" s="5">
        <f t="shared" si="9"/>
        <v>142</v>
      </c>
      <c r="T30" s="6">
        <v>47</v>
      </c>
      <c r="U30" s="6">
        <v>48</v>
      </c>
      <c r="V30" s="6">
        <v>28</v>
      </c>
      <c r="W30" s="6">
        <v>26</v>
      </c>
      <c r="X30" s="5">
        <f t="shared" si="10"/>
        <v>149</v>
      </c>
      <c r="Y30" s="5">
        <f t="shared" si="1"/>
        <v>141</v>
      </c>
      <c r="Z30" s="5">
        <f t="shared" si="0"/>
        <v>149</v>
      </c>
      <c r="AA30" s="5">
        <f t="shared" si="2"/>
        <v>434</v>
      </c>
      <c r="AB30" s="4" t="s">
        <v>171</v>
      </c>
    </row>
    <row r="31" spans="1:28" ht="12.75">
      <c r="A31" s="1">
        <v>6</v>
      </c>
      <c r="B31" s="2" t="s">
        <v>53</v>
      </c>
      <c r="C31" s="2" t="s">
        <v>49</v>
      </c>
      <c r="D31" s="1" t="s">
        <v>32</v>
      </c>
      <c r="E31" s="2">
        <v>46</v>
      </c>
      <c r="F31" s="2">
        <v>45</v>
      </c>
      <c r="G31" s="2">
        <v>24</v>
      </c>
      <c r="H31" s="2">
        <v>26</v>
      </c>
      <c r="I31" s="5">
        <f t="shared" si="7"/>
        <v>141</v>
      </c>
      <c r="J31" s="6">
        <v>47</v>
      </c>
      <c r="K31" s="6">
        <v>48</v>
      </c>
      <c r="L31" s="6">
        <v>24</v>
      </c>
      <c r="M31" s="6">
        <v>26</v>
      </c>
      <c r="N31" s="5">
        <f t="shared" si="8"/>
        <v>145</v>
      </c>
      <c r="O31" s="6">
        <v>46</v>
      </c>
      <c r="P31" s="6">
        <v>44</v>
      </c>
      <c r="Q31" s="6">
        <v>26</v>
      </c>
      <c r="R31" s="6">
        <v>27</v>
      </c>
      <c r="S31" s="5">
        <f t="shared" si="9"/>
        <v>143</v>
      </c>
      <c r="T31" s="6">
        <v>48</v>
      </c>
      <c r="U31" s="6">
        <v>50</v>
      </c>
      <c r="V31" s="6">
        <v>19</v>
      </c>
      <c r="W31" s="6">
        <v>29</v>
      </c>
      <c r="X31" s="5">
        <f t="shared" si="10"/>
        <v>146</v>
      </c>
      <c r="Y31" s="5">
        <f t="shared" si="1"/>
        <v>141</v>
      </c>
      <c r="Z31" s="5">
        <f t="shared" si="0"/>
        <v>146</v>
      </c>
      <c r="AA31" s="5">
        <f t="shared" si="2"/>
        <v>434</v>
      </c>
      <c r="AB31" s="4" t="s">
        <v>171</v>
      </c>
    </row>
    <row r="32" spans="1:28" ht="12.75">
      <c r="A32" s="1">
        <v>7</v>
      </c>
      <c r="B32" s="2" t="s">
        <v>142</v>
      </c>
      <c r="C32" s="2" t="s">
        <v>156</v>
      </c>
      <c r="D32" s="1" t="s">
        <v>32</v>
      </c>
      <c r="E32" s="2">
        <v>48</v>
      </c>
      <c r="F32" s="2">
        <v>47</v>
      </c>
      <c r="G32" s="2">
        <v>24</v>
      </c>
      <c r="H32" s="2">
        <v>25</v>
      </c>
      <c r="I32" s="5">
        <f t="shared" si="7"/>
        <v>144</v>
      </c>
      <c r="J32" s="6">
        <v>44</v>
      </c>
      <c r="K32" s="6">
        <v>44</v>
      </c>
      <c r="L32" s="6">
        <v>24</v>
      </c>
      <c r="M32" s="6">
        <v>21</v>
      </c>
      <c r="N32" s="5">
        <f t="shared" si="8"/>
        <v>133</v>
      </c>
      <c r="O32" s="6">
        <v>47</v>
      </c>
      <c r="P32" s="6">
        <v>50</v>
      </c>
      <c r="Q32" s="6">
        <v>25</v>
      </c>
      <c r="R32" s="6">
        <v>27</v>
      </c>
      <c r="S32" s="5">
        <f t="shared" si="9"/>
        <v>149</v>
      </c>
      <c r="T32" s="6">
        <v>46</v>
      </c>
      <c r="U32" s="6">
        <v>45</v>
      </c>
      <c r="V32" s="6">
        <v>21</v>
      </c>
      <c r="W32" s="6">
        <v>24</v>
      </c>
      <c r="X32" s="5">
        <f t="shared" si="10"/>
        <v>136</v>
      </c>
      <c r="Y32" s="5">
        <f t="shared" si="1"/>
        <v>133</v>
      </c>
      <c r="Z32" s="5">
        <f t="shared" si="0"/>
        <v>149</v>
      </c>
      <c r="AA32" s="5">
        <f t="shared" si="2"/>
        <v>429</v>
      </c>
      <c r="AB32" s="4" t="s">
        <v>171</v>
      </c>
    </row>
    <row r="33" spans="1:28" ht="12.75">
      <c r="A33" s="1">
        <v>8</v>
      </c>
      <c r="B33" s="2" t="s">
        <v>64</v>
      </c>
      <c r="C33" s="2" t="s">
        <v>63</v>
      </c>
      <c r="D33" s="1" t="s">
        <v>32</v>
      </c>
      <c r="E33" s="2">
        <v>48</v>
      </c>
      <c r="F33" s="2">
        <v>45</v>
      </c>
      <c r="G33" s="2">
        <v>24</v>
      </c>
      <c r="H33" s="2">
        <v>24</v>
      </c>
      <c r="I33" s="5">
        <f t="shared" si="7"/>
        <v>141</v>
      </c>
      <c r="J33" s="6">
        <v>43</v>
      </c>
      <c r="K33" s="6">
        <v>47</v>
      </c>
      <c r="L33" s="6">
        <v>25</v>
      </c>
      <c r="M33" s="6">
        <v>26</v>
      </c>
      <c r="N33" s="5">
        <f t="shared" si="8"/>
        <v>141</v>
      </c>
      <c r="O33" s="6">
        <v>46</v>
      </c>
      <c r="P33" s="6">
        <v>48</v>
      </c>
      <c r="Q33" s="6">
        <v>27</v>
      </c>
      <c r="R33" s="6">
        <v>26</v>
      </c>
      <c r="S33" s="5">
        <f t="shared" si="9"/>
        <v>147</v>
      </c>
      <c r="X33" s="5">
        <f t="shared" si="10"/>
        <v>0</v>
      </c>
      <c r="Y33" s="5">
        <f t="shared" si="1"/>
        <v>0</v>
      </c>
      <c r="Z33" s="5">
        <f t="shared" si="0"/>
        <v>147</v>
      </c>
      <c r="AA33" s="5">
        <f t="shared" si="2"/>
        <v>429</v>
      </c>
      <c r="AB33" s="4" t="s">
        <v>171</v>
      </c>
    </row>
    <row r="34" spans="1:28" ht="12.75">
      <c r="A34" s="1">
        <v>9</v>
      </c>
      <c r="B34" s="2" t="s">
        <v>118</v>
      </c>
      <c r="C34" s="2" t="s">
        <v>27</v>
      </c>
      <c r="D34" s="1" t="s">
        <v>32</v>
      </c>
      <c r="E34" s="2">
        <v>48</v>
      </c>
      <c r="F34" s="2">
        <v>46</v>
      </c>
      <c r="G34" s="2">
        <v>22</v>
      </c>
      <c r="H34" s="2">
        <v>26</v>
      </c>
      <c r="I34" s="5">
        <f t="shared" si="7"/>
        <v>142</v>
      </c>
      <c r="J34" s="6">
        <v>46</v>
      </c>
      <c r="K34" s="6">
        <v>44</v>
      </c>
      <c r="L34" s="6">
        <v>25</v>
      </c>
      <c r="M34" s="6">
        <v>27</v>
      </c>
      <c r="N34" s="5">
        <f t="shared" si="8"/>
        <v>142</v>
      </c>
      <c r="O34" s="6">
        <v>43</v>
      </c>
      <c r="P34" s="6">
        <v>48</v>
      </c>
      <c r="Q34" s="6">
        <v>26</v>
      </c>
      <c r="R34" s="6">
        <v>26</v>
      </c>
      <c r="S34" s="5">
        <f t="shared" si="9"/>
        <v>143</v>
      </c>
      <c r="T34" s="6">
        <v>42</v>
      </c>
      <c r="U34" s="6">
        <v>43</v>
      </c>
      <c r="V34" s="6">
        <v>26</v>
      </c>
      <c r="W34" s="6">
        <v>27</v>
      </c>
      <c r="X34" s="5">
        <f t="shared" si="10"/>
        <v>138</v>
      </c>
      <c r="Y34" s="5">
        <f t="shared" si="1"/>
        <v>138</v>
      </c>
      <c r="Z34" s="5">
        <f t="shared" si="0"/>
        <v>143</v>
      </c>
      <c r="AA34" s="5">
        <f t="shared" si="2"/>
        <v>427</v>
      </c>
      <c r="AB34" s="4" t="s">
        <v>171</v>
      </c>
    </row>
    <row r="35" spans="1:28" ht="12.75">
      <c r="A35" s="1">
        <v>10</v>
      </c>
      <c r="B35" s="2" t="s">
        <v>51</v>
      </c>
      <c r="C35" s="2" t="s">
        <v>49</v>
      </c>
      <c r="D35" s="1" t="s">
        <v>32</v>
      </c>
      <c r="E35" s="2">
        <v>48</v>
      </c>
      <c r="F35" s="2">
        <v>45</v>
      </c>
      <c r="G35" s="2">
        <v>27</v>
      </c>
      <c r="H35" s="2">
        <v>26</v>
      </c>
      <c r="I35" s="5">
        <f t="shared" si="7"/>
        <v>146</v>
      </c>
      <c r="J35" s="6">
        <v>42</v>
      </c>
      <c r="K35" s="6">
        <v>44</v>
      </c>
      <c r="L35" s="6">
        <v>27</v>
      </c>
      <c r="M35" s="6">
        <v>29</v>
      </c>
      <c r="N35" s="5">
        <f t="shared" si="8"/>
        <v>142</v>
      </c>
      <c r="O35" s="6">
        <v>43</v>
      </c>
      <c r="P35" s="6">
        <v>43</v>
      </c>
      <c r="Q35" s="6">
        <v>27</v>
      </c>
      <c r="R35" s="6">
        <v>23</v>
      </c>
      <c r="S35" s="5">
        <f t="shared" si="9"/>
        <v>136</v>
      </c>
      <c r="T35" s="6">
        <v>42</v>
      </c>
      <c r="U35" s="6">
        <v>39</v>
      </c>
      <c r="V35" s="6">
        <v>24</v>
      </c>
      <c r="W35" s="6">
        <v>23</v>
      </c>
      <c r="X35" s="5">
        <f t="shared" si="10"/>
        <v>128</v>
      </c>
      <c r="Y35" s="5">
        <f t="shared" si="1"/>
        <v>128</v>
      </c>
      <c r="Z35" s="5">
        <f t="shared" si="0"/>
        <v>146</v>
      </c>
      <c r="AA35" s="5">
        <f t="shared" si="2"/>
        <v>424</v>
      </c>
      <c r="AB35" s="4" t="s">
        <v>171</v>
      </c>
    </row>
    <row r="36" spans="1:28" ht="12.75">
      <c r="A36" s="1">
        <v>11</v>
      </c>
      <c r="B36" s="2" t="s">
        <v>66</v>
      </c>
      <c r="C36" s="2" t="s">
        <v>63</v>
      </c>
      <c r="D36" s="1" t="s">
        <v>32</v>
      </c>
      <c r="E36" s="2">
        <v>41</v>
      </c>
      <c r="F36" s="2">
        <v>45</v>
      </c>
      <c r="G36" s="2">
        <v>27</v>
      </c>
      <c r="H36" s="2">
        <v>27</v>
      </c>
      <c r="I36" s="5">
        <f t="shared" si="7"/>
        <v>140</v>
      </c>
      <c r="J36" s="6">
        <v>46</v>
      </c>
      <c r="K36" s="6">
        <v>46</v>
      </c>
      <c r="L36" s="6">
        <v>23</v>
      </c>
      <c r="M36" s="6">
        <v>25</v>
      </c>
      <c r="N36" s="5">
        <f t="shared" si="8"/>
        <v>140</v>
      </c>
      <c r="O36" s="6">
        <v>44</v>
      </c>
      <c r="P36" s="6">
        <v>44</v>
      </c>
      <c r="Q36" s="6">
        <v>26</v>
      </c>
      <c r="R36" s="6">
        <v>22</v>
      </c>
      <c r="S36" s="5">
        <f t="shared" si="9"/>
        <v>136</v>
      </c>
      <c r="T36" s="6">
        <v>46</v>
      </c>
      <c r="U36" s="6">
        <v>45</v>
      </c>
      <c r="V36" s="6">
        <v>22</v>
      </c>
      <c r="W36" s="6">
        <v>28</v>
      </c>
      <c r="X36" s="5">
        <f t="shared" si="10"/>
        <v>141</v>
      </c>
      <c r="Y36" s="5">
        <f t="shared" si="1"/>
        <v>136</v>
      </c>
      <c r="Z36" s="5">
        <f>MAX(I36,N36,S36,X36)</f>
        <v>141</v>
      </c>
      <c r="AA36" s="5">
        <f t="shared" si="2"/>
        <v>421</v>
      </c>
      <c r="AB36" s="4" t="s">
        <v>171</v>
      </c>
    </row>
    <row r="37" spans="1:28" ht="12.75">
      <c r="A37" s="1">
        <v>12</v>
      </c>
      <c r="B37" s="2" t="s">
        <v>92</v>
      </c>
      <c r="C37" s="2" t="s">
        <v>90</v>
      </c>
      <c r="D37" s="1" t="s">
        <v>32</v>
      </c>
      <c r="E37" s="2">
        <v>48</v>
      </c>
      <c r="F37" s="2">
        <v>47</v>
      </c>
      <c r="G37" s="2">
        <v>23</v>
      </c>
      <c r="H37" s="2">
        <v>19</v>
      </c>
      <c r="I37" s="5">
        <f t="shared" si="7"/>
        <v>137</v>
      </c>
      <c r="J37" s="6">
        <v>44</v>
      </c>
      <c r="K37" s="6">
        <v>47</v>
      </c>
      <c r="L37" s="6">
        <v>24</v>
      </c>
      <c r="M37" s="6">
        <v>25</v>
      </c>
      <c r="N37" s="5">
        <f t="shared" si="8"/>
        <v>140</v>
      </c>
      <c r="S37" s="5">
        <f t="shared" si="9"/>
        <v>0</v>
      </c>
      <c r="T37" s="6">
        <v>47</v>
      </c>
      <c r="U37" s="6">
        <v>46</v>
      </c>
      <c r="V37" s="6">
        <v>23</v>
      </c>
      <c r="W37" s="6">
        <v>26</v>
      </c>
      <c r="X37" s="5">
        <f t="shared" si="10"/>
        <v>142</v>
      </c>
      <c r="Y37" s="5">
        <f t="shared" si="1"/>
        <v>0</v>
      </c>
      <c r="Z37" s="5">
        <f t="shared" si="0"/>
        <v>142</v>
      </c>
      <c r="AA37" s="5">
        <f t="shared" si="2"/>
        <v>419</v>
      </c>
      <c r="AB37" s="4" t="s">
        <v>171</v>
      </c>
    </row>
    <row r="38" spans="1:28" ht="12.75">
      <c r="A38" s="1">
        <v>13</v>
      </c>
      <c r="B38" s="2" t="s">
        <v>83</v>
      </c>
      <c r="C38" s="2" t="s">
        <v>84</v>
      </c>
      <c r="D38" s="1" t="s">
        <v>32</v>
      </c>
      <c r="E38" s="2">
        <v>47</v>
      </c>
      <c r="F38" s="2">
        <v>45</v>
      </c>
      <c r="G38" s="2">
        <v>18</v>
      </c>
      <c r="H38" s="2">
        <v>26</v>
      </c>
      <c r="I38" s="5">
        <f t="shared" si="7"/>
        <v>136</v>
      </c>
      <c r="J38" s="6">
        <v>45</v>
      </c>
      <c r="K38" s="6">
        <v>45</v>
      </c>
      <c r="L38" s="6">
        <v>19</v>
      </c>
      <c r="M38" s="6">
        <v>16</v>
      </c>
      <c r="N38" s="5">
        <f t="shared" si="8"/>
        <v>125</v>
      </c>
      <c r="O38" s="6">
        <v>46</v>
      </c>
      <c r="P38" s="6">
        <v>47</v>
      </c>
      <c r="Q38" s="6">
        <v>23</v>
      </c>
      <c r="R38" s="6">
        <v>25</v>
      </c>
      <c r="S38" s="5">
        <f t="shared" si="9"/>
        <v>141</v>
      </c>
      <c r="T38" s="6">
        <v>47</v>
      </c>
      <c r="U38" s="6">
        <v>41</v>
      </c>
      <c r="V38" s="6">
        <v>26</v>
      </c>
      <c r="W38" s="6">
        <v>27</v>
      </c>
      <c r="X38" s="5">
        <f t="shared" si="10"/>
        <v>141</v>
      </c>
      <c r="Y38" s="5">
        <f t="shared" si="1"/>
        <v>125</v>
      </c>
      <c r="Z38" s="5">
        <f t="shared" si="0"/>
        <v>141</v>
      </c>
      <c r="AA38" s="5">
        <f t="shared" si="2"/>
        <v>418</v>
      </c>
      <c r="AB38" s="4" t="s">
        <v>171</v>
      </c>
    </row>
    <row r="39" spans="1:28" ht="12.75">
      <c r="A39" s="1">
        <v>14</v>
      </c>
      <c r="B39" s="2" t="s">
        <v>88</v>
      </c>
      <c r="C39" s="2" t="s">
        <v>84</v>
      </c>
      <c r="D39" s="1" t="s">
        <v>32</v>
      </c>
      <c r="E39" s="2">
        <v>44</v>
      </c>
      <c r="F39" s="2">
        <v>46</v>
      </c>
      <c r="G39" s="2">
        <v>23</v>
      </c>
      <c r="H39" s="2">
        <v>18</v>
      </c>
      <c r="I39" s="5">
        <f t="shared" si="7"/>
        <v>131</v>
      </c>
      <c r="J39" s="6">
        <v>45</v>
      </c>
      <c r="K39" s="6">
        <v>44</v>
      </c>
      <c r="L39" s="6">
        <v>23</v>
      </c>
      <c r="M39" s="6">
        <v>22</v>
      </c>
      <c r="N39" s="5">
        <f t="shared" si="8"/>
        <v>134</v>
      </c>
      <c r="O39" s="6">
        <v>46</v>
      </c>
      <c r="P39" s="6">
        <v>48</v>
      </c>
      <c r="Q39" s="6">
        <v>15</v>
      </c>
      <c r="R39" s="6">
        <v>26</v>
      </c>
      <c r="S39" s="5">
        <f t="shared" si="9"/>
        <v>135</v>
      </c>
      <c r="T39" s="6">
        <v>48</v>
      </c>
      <c r="U39" s="6">
        <v>48</v>
      </c>
      <c r="V39" s="6">
        <v>24</v>
      </c>
      <c r="W39" s="6">
        <v>27</v>
      </c>
      <c r="X39" s="5">
        <f t="shared" si="10"/>
        <v>147</v>
      </c>
      <c r="Y39" s="5">
        <f t="shared" si="1"/>
        <v>131</v>
      </c>
      <c r="Z39" s="5">
        <f t="shared" si="0"/>
        <v>147</v>
      </c>
      <c r="AA39" s="5">
        <f t="shared" si="2"/>
        <v>416</v>
      </c>
      <c r="AB39" s="4" t="s">
        <v>171</v>
      </c>
    </row>
    <row r="40" spans="1:28" ht="12.75">
      <c r="A40" s="1">
        <v>15</v>
      </c>
      <c r="B40" s="2" t="s">
        <v>86</v>
      </c>
      <c r="C40" s="2" t="s">
        <v>84</v>
      </c>
      <c r="D40" s="1" t="s">
        <v>32</v>
      </c>
      <c r="E40" s="2">
        <v>47</v>
      </c>
      <c r="F40" s="2">
        <v>45</v>
      </c>
      <c r="G40" s="2">
        <v>22</v>
      </c>
      <c r="H40" s="2">
        <v>21</v>
      </c>
      <c r="I40" s="5">
        <f t="shared" si="7"/>
        <v>135</v>
      </c>
      <c r="J40" s="6">
        <v>46</v>
      </c>
      <c r="K40" s="6">
        <v>39</v>
      </c>
      <c r="L40" s="6">
        <v>21</v>
      </c>
      <c r="M40" s="6">
        <v>28</v>
      </c>
      <c r="N40" s="5">
        <f t="shared" si="8"/>
        <v>134</v>
      </c>
      <c r="O40" s="6">
        <v>45</v>
      </c>
      <c r="P40" s="6">
        <v>41</v>
      </c>
      <c r="Q40" s="6">
        <v>27</v>
      </c>
      <c r="R40" s="6">
        <v>29</v>
      </c>
      <c r="S40" s="5">
        <f t="shared" si="9"/>
        <v>142</v>
      </c>
      <c r="T40" s="6">
        <v>46</v>
      </c>
      <c r="U40" s="6">
        <v>46</v>
      </c>
      <c r="V40" s="6">
        <v>23</v>
      </c>
      <c r="W40" s="6">
        <v>24</v>
      </c>
      <c r="X40" s="5">
        <f t="shared" si="10"/>
        <v>139</v>
      </c>
      <c r="Y40" s="5">
        <f>MIN(X40,S40,N40,I40)</f>
        <v>134</v>
      </c>
      <c r="Z40" s="5">
        <f>MAX(I40,N40,S40,X40)</f>
        <v>142</v>
      </c>
      <c r="AA40" s="5">
        <f>SUM(I40+N40+S40+X40-Y40)</f>
        <v>416</v>
      </c>
      <c r="AB40" s="4" t="s">
        <v>171</v>
      </c>
    </row>
    <row r="41" spans="1:28" ht="12.75">
      <c r="A41" s="1">
        <v>16</v>
      </c>
      <c r="B41" s="2" t="s">
        <v>146</v>
      </c>
      <c r="C41" s="2" t="s">
        <v>145</v>
      </c>
      <c r="D41" s="1" t="s">
        <v>32</v>
      </c>
      <c r="E41" s="2">
        <v>45</v>
      </c>
      <c r="F41" s="2">
        <v>46</v>
      </c>
      <c r="G41" s="2">
        <v>21</v>
      </c>
      <c r="H41" s="2">
        <v>25</v>
      </c>
      <c r="I41" s="5">
        <f t="shared" si="7"/>
        <v>137</v>
      </c>
      <c r="J41" s="6">
        <v>45</v>
      </c>
      <c r="K41" s="6">
        <v>42</v>
      </c>
      <c r="L41" s="6">
        <v>23</v>
      </c>
      <c r="M41" s="6">
        <v>25</v>
      </c>
      <c r="N41" s="5">
        <f t="shared" si="8"/>
        <v>135</v>
      </c>
      <c r="O41" s="6">
        <v>46</v>
      </c>
      <c r="P41" s="6">
        <v>46</v>
      </c>
      <c r="Q41" s="6">
        <v>25</v>
      </c>
      <c r="R41" s="6">
        <v>25</v>
      </c>
      <c r="S41" s="5">
        <f t="shared" si="9"/>
        <v>142</v>
      </c>
      <c r="T41" s="6">
        <v>46</v>
      </c>
      <c r="U41" s="6">
        <v>46</v>
      </c>
      <c r="V41" s="6">
        <v>23</v>
      </c>
      <c r="W41" s="6">
        <v>22</v>
      </c>
      <c r="X41" s="5">
        <f t="shared" si="10"/>
        <v>137</v>
      </c>
      <c r="Y41" s="5">
        <f>MIN(X41,S41,N41,I41)</f>
        <v>135</v>
      </c>
      <c r="Z41" s="5">
        <f t="shared" si="0"/>
        <v>142</v>
      </c>
      <c r="AA41" s="5">
        <f>SUM(I41+N41+S41+X41-Y41)</f>
        <v>416</v>
      </c>
      <c r="AB41" s="4" t="s">
        <v>171</v>
      </c>
    </row>
    <row r="42" spans="1:28" ht="12.75">
      <c r="A42" s="1">
        <v>17</v>
      </c>
      <c r="B42" s="2" t="s">
        <v>81</v>
      </c>
      <c r="C42" s="2" t="s">
        <v>168</v>
      </c>
      <c r="D42" s="1" t="s">
        <v>32</v>
      </c>
      <c r="E42" s="2">
        <v>45</v>
      </c>
      <c r="F42" s="2">
        <v>45</v>
      </c>
      <c r="G42" s="2">
        <v>23</v>
      </c>
      <c r="H42" s="2">
        <v>21</v>
      </c>
      <c r="I42" s="5">
        <f t="shared" si="7"/>
        <v>134</v>
      </c>
      <c r="J42" s="6">
        <v>45</v>
      </c>
      <c r="K42" s="6">
        <v>44</v>
      </c>
      <c r="L42" s="6">
        <v>24</v>
      </c>
      <c r="M42" s="6">
        <v>22</v>
      </c>
      <c r="N42" s="5">
        <f t="shared" si="8"/>
        <v>135</v>
      </c>
      <c r="O42" s="6">
        <v>43</v>
      </c>
      <c r="P42" s="6">
        <v>44</v>
      </c>
      <c r="Q42" s="6">
        <v>25</v>
      </c>
      <c r="R42" s="6">
        <v>28</v>
      </c>
      <c r="S42" s="5">
        <f t="shared" si="9"/>
        <v>140</v>
      </c>
      <c r="T42" s="6">
        <v>44</v>
      </c>
      <c r="U42" s="6">
        <v>43</v>
      </c>
      <c r="V42" s="6">
        <v>26</v>
      </c>
      <c r="W42" s="6">
        <v>25</v>
      </c>
      <c r="X42" s="5">
        <f t="shared" si="10"/>
        <v>138</v>
      </c>
      <c r="Y42" s="5">
        <f t="shared" si="1"/>
        <v>134</v>
      </c>
      <c r="Z42" s="5">
        <f>MAX(I42,N42,S42,X42)</f>
        <v>140</v>
      </c>
      <c r="AA42" s="5">
        <f t="shared" si="2"/>
        <v>413</v>
      </c>
      <c r="AB42" s="4" t="s">
        <v>171</v>
      </c>
    </row>
    <row r="43" spans="1:27" ht="12.75">
      <c r="A43" s="1">
        <v>18</v>
      </c>
      <c r="B43" s="2" t="s">
        <v>134</v>
      </c>
      <c r="C43" s="2" t="s">
        <v>27</v>
      </c>
      <c r="D43" s="1" t="s">
        <v>32</v>
      </c>
      <c r="E43" s="2">
        <v>44</v>
      </c>
      <c r="F43" s="2">
        <v>46</v>
      </c>
      <c r="G43" s="2">
        <v>23</v>
      </c>
      <c r="H43" s="2">
        <v>26</v>
      </c>
      <c r="I43" s="5">
        <f t="shared" si="7"/>
        <v>139</v>
      </c>
      <c r="J43" s="6">
        <v>48</v>
      </c>
      <c r="K43" s="6">
        <v>43</v>
      </c>
      <c r="L43" s="6">
        <v>25</v>
      </c>
      <c r="M43" s="6">
        <v>24</v>
      </c>
      <c r="N43" s="5">
        <f t="shared" si="8"/>
        <v>140</v>
      </c>
      <c r="O43" s="6">
        <v>41</v>
      </c>
      <c r="P43" s="6">
        <v>44</v>
      </c>
      <c r="Q43" s="6">
        <v>22</v>
      </c>
      <c r="R43" s="6">
        <v>22</v>
      </c>
      <c r="S43" s="5">
        <f t="shared" si="9"/>
        <v>129</v>
      </c>
      <c r="T43" s="6">
        <v>46</v>
      </c>
      <c r="U43" s="6">
        <v>45</v>
      </c>
      <c r="V43" s="6">
        <v>20</v>
      </c>
      <c r="W43" s="6">
        <v>22</v>
      </c>
      <c r="X43" s="5">
        <f t="shared" si="10"/>
        <v>133</v>
      </c>
      <c r="Y43" s="5">
        <f t="shared" si="1"/>
        <v>129</v>
      </c>
      <c r="Z43" s="5">
        <f t="shared" si="0"/>
        <v>140</v>
      </c>
      <c r="AA43" s="5">
        <f t="shared" si="2"/>
        <v>412</v>
      </c>
    </row>
    <row r="44" spans="1:27" ht="12.75">
      <c r="A44" s="1">
        <v>19</v>
      </c>
      <c r="B44" s="2" t="s">
        <v>39</v>
      </c>
      <c r="C44" s="2" t="s">
        <v>27</v>
      </c>
      <c r="D44" s="1" t="s">
        <v>32</v>
      </c>
      <c r="E44" s="2">
        <v>44</v>
      </c>
      <c r="F44" s="2">
        <v>43</v>
      </c>
      <c r="G44" s="2">
        <v>22</v>
      </c>
      <c r="H44" s="2">
        <v>26</v>
      </c>
      <c r="I44" s="5">
        <f t="shared" si="7"/>
        <v>135</v>
      </c>
      <c r="J44" s="6">
        <v>49</v>
      </c>
      <c r="K44" s="6">
        <v>47</v>
      </c>
      <c r="L44" s="6">
        <v>26</v>
      </c>
      <c r="M44" s="6">
        <v>25</v>
      </c>
      <c r="N44" s="5">
        <f t="shared" si="8"/>
        <v>147</v>
      </c>
      <c r="O44" s="6">
        <v>43</v>
      </c>
      <c r="P44" s="6">
        <v>44</v>
      </c>
      <c r="Q44" s="6">
        <v>19</v>
      </c>
      <c r="R44" s="6">
        <v>23</v>
      </c>
      <c r="S44" s="5">
        <f t="shared" si="9"/>
        <v>129</v>
      </c>
      <c r="T44" s="6">
        <v>45</v>
      </c>
      <c r="U44" s="6">
        <v>45</v>
      </c>
      <c r="V44" s="6">
        <v>23</v>
      </c>
      <c r="W44" s="6">
        <v>15</v>
      </c>
      <c r="X44" s="5">
        <f t="shared" si="10"/>
        <v>128</v>
      </c>
      <c r="Y44" s="5">
        <f t="shared" si="1"/>
        <v>128</v>
      </c>
      <c r="Z44" s="5">
        <f t="shared" si="0"/>
        <v>147</v>
      </c>
      <c r="AA44" s="5">
        <f t="shared" si="2"/>
        <v>411</v>
      </c>
    </row>
    <row r="45" spans="1:27" ht="12.75">
      <c r="A45" s="1">
        <v>20</v>
      </c>
      <c r="B45" s="2" t="s">
        <v>140</v>
      </c>
      <c r="C45" s="2" t="s">
        <v>49</v>
      </c>
      <c r="D45" s="1" t="s">
        <v>32</v>
      </c>
      <c r="E45" s="2">
        <v>48</v>
      </c>
      <c r="F45" s="2">
        <v>46</v>
      </c>
      <c r="G45" s="2">
        <v>20</v>
      </c>
      <c r="H45" s="2">
        <v>17</v>
      </c>
      <c r="I45" s="5">
        <f t="shared" si="7"/>
        <v>131</v>
      </c>
      <c r="J45" s="6">
        <v>43</v>
      </c>
      <c r="K45" s="6">
        <v>48</v>
      </c>
      <c r="L45" s="6">
        <v>24</v>
      </c>
      <c r="M45" s="6">
        <v>24</v>
      </c>
      <c r="N45" s="5">
        <f t="shared" si="8"/>
        <v>139</v>
      </c>
      <c r="O45" s="6">
        <v>45</v>
      </c>
      <c r="P45" s="6">
        <v>44</v>
      </c>
      <c r="Q45" s="6">
        <v>21</v>
      </c>
      <c r="R45" s="6">
        <v>20</v>
      </c>
      <c r="S45" s="5">
        <f t="shared" si="9"/>
        <v>130</v>
      </c>
      <c r="T45" s="6">
        <v>45</v>
      </c>
      <c r="U45" s="6">
        <v>48</v>
      </c>
      <c r="V45" s="6">
        <v>26</v>
      </c>
      <c r="W45" s="6">
        <v>22</v>
      </c>
      <c r="X45" s="5">
        <f t="shared" si="10"/>
        <v>141</v>
      </c>
      <c r="Y45" s="5">
        <f t="shared" si="1"/>
        <v>130</v>
      </c>
      <c r="Z45" s="5">
        <f t="shared" si="0"/>
        <v>141</v>
      </c>
      <c r="AA45" s="5">
        <f t="shared" si="2"/>
        <v>411</v>
      </c>
    </row>
    <row r="46" spans="1:27" ht="12.75">
      <c r="A46" s="1">
        <v>21</v>
      </c>
      <c r="B46" s="2" t="s">
        <v>128</v>
      </c>
      <c r="C46" s="2" t="s">
        <v>90</v>
      </c>
      <c r="D46" s="1" t="s">
        <v>32</v>
      </c>
      <c r="E46" s="2">
        <v>44</v>
      </c>
      <c r="F46" s="2">
        <v>46</v>
      </c>
      <c r="G46" s="2">
        <v>26</v>
      </c>
      <c r="H46" s="2">
        <v>23</v>
      </c>
      <c r="I46" s="5">
        <f t="shared" si="7"/>
        <v>139</v>
      </c>
      <c r="J46" s="6">
        <v>47</v>
      </c>
      <c r="K46" s="6">
        <v>45</v>
      </c>
      <c r="L46" s="6">
        <v>19</v>
      </c>
      <c r="M46" s="6">
        <v>19</v>
      </c>
      <c r="N46" s="5">
        <f t="shared" si="8"/>
        <v>130</v>
      </c>
      <c r="O46" s="6">
        <v>45</v>
      </c>
      <c r="P46" s="6">
        <v>47</v>
      </c>
      <c r="Q46" s="6">
        <v>14</v>
      </c>
      <c r="R46" s="6">
        <v>23</v>
      </c>
      <c r="S46" s="5">
        <f t="shared" si="9"/>
        <v>129</v>
      </c>
      <c r="T46" s="6">
        <v>48</v>
      </c>
      <c r="U46" s="6">
        <v>46</v>
      </c>
      <c r="V46" s="6">
        <v>23</v>
      </c>
      <c r="W46" s="6">
        <v>23</v>
      </c>
      <c r="X46" s="5">
        <f t="shared" si="10"/>
        <v>140</v>
      </c>
      <c r="Y46" s="5">
        <f t="shared" si="1"/>
        <v>129</v>
      </c>
      <c r="Z46" s="5">
        <f t="shared" si="0"/>
        <v>140</v>
      </c>
      <c r="AA46" s="5">
        <f t="shared" si="2"/>
        <v>409</v>
      </c>
    </row>
    <row r="47" spans="1:27" ht="12.75">
      <c r="A47" s="1">
        <v>22</v>
      </c>
      <c r="B47" s="2" t="s">
        <v>123</v>
      </c>
      <c r="C47" s="2" t="s">
        <v>156</v>
      </c>
      <c r="D47" s="1" t="s">
        <v>32</v>
      </c>
      <c r="E47" s="2">
        <v>41</v>
      </c>
      <c r="F47" s="2">
        <v>46</v>
      </c>
      <c r="G47" s="2">
        <v>22</v>
      </c>
      <c r="H47" s="2">
        <v>25</v>
      </c>
      <c r="I47" s="5">
        <f t="shared" si="7"/>
        <v>134</v>
      </c>
      <c r="J47" s="6">
        <v>46</v>
      </c>
      <c r="K47" s="6">
        <v>44</v>
      </c>
      <c r="L47" s="6">
        <v>25</v>
      </c>
      <c r="M47" s="6">
        <v>22</v>
      </c>
      <c r="N47" s="5">
        <f t="shared" si="8"/>
        <v>137</v>
      </c>
      <c r="O47" s="6">
        <v>45</v>
      </c>
      <c r="P47" s="6">
        <v>44</v>
      </c>
      <c r="Q47" s="6">
        <v>26</v>
      </c>
      <c r="R47" s="6">
        <v>23</v>
      </c>
      <c r="S47" s="5">
        <f t="shared" si="9"/>
        <v>138</v>
      </c>
      <c r="T47" s="6">
        <v>45</v>
      </c>
      <c r="U47" s="6">
        <v>39</v>
      </c>
      <c r="V47" s="6">
        <v>25</v>
      </c>
      <c r="W47" s="6">
        <v>25</v>
      </c>
      <c r="X47" s="5">
        <f t="shared" si="10"/>
        <v>134</v>
      </c>
      <c r="Y47" s="5">
        <f t="shared" si="1"/>
        <v>134</v>
      </c>
      <c r="Z47" s="5">
        <f t="shared" si="0"/>
        <v>138</v>
      </c>
      <c r="AA47" s="5">
        <f t="shared" si="2"/>
        <v>409</v>
      </c>
    </row>
    <row r="48" spans="1:27" ht="12.75">
      <c r="A48" s="1">
        <v>23</v>
      </c>
      <c r="B48" s="2" t="s">
        <v>77</v>
      </c>
      <c r="C48" s="2" t="s">
        <v>75</v>
      </c>
      <c r="D48" s="1" t="s">
        <v>32</v>
      </c>
      <c r="E48" s="2">
        <v>47</v>
      </c>
      <c r="F48" s="2">
        <v>46</v>
      </c>
      <c r="G48" s="2">
        <v>21</v>
      </c>
      <c r="H48" s="2">
        <v>23</v>
      </c>
      <c r="I48" s="5">
        <f t="shared" si="7"/>
        <v>137</v>
      </c>
      <c r="J48" s="6">
        <v>43</v>
      </c>
      <c r="K48" s="6">
        <v>42</v>
      </c>
      <c r="L48" s="6">
        <v>22</v>
      </c>
      <c r="M48" s="6">
        <v>18</v>
      </c>
      <c r="N48" s="5">
        <f t="shared" si="8"/>
        <v>125</v>
      </c>
      <c r="O48" s="6">
        <v>49</v>
      </c>
      <c r="P48" s="6">
        <v>46</v>
      </c>
      <c r="Q48" s="6">
        <v>17</v>
      </c>
      <c r="R48" s="6">
        <v>21</v>
      </c>
      <c r="S48" s="5">
        <f t="shared" si="9"/>
        <v>133</v>
      </c>
      <c r="T48" s="6">
        <v>46</v>
      </c>
      <c r="U48" s="6">
        <v>48</v>
      </c>
      <c r="V48" s="6">
        <v>19</v>
      </c>
      <c r="W48" s="6">
        <v>21</v>
      </c>
      <c r="X48" s="5">
        <f t="shared" si="10"/>
        <v>134</v>
      </c>
      <c r="Y48" s="5">
        <f t="shared" si="1"/>
        <v>125</v>
      </c>
      <c r="Z48" s="5">
        <f>MAX(I48,N48,S48,X48)</f>
        <v>137</v>
      </c>
      <c r="AA48" s="5">
        <f t="shared" si="2"/>
        <v>404</v>
      </c>
    </row>
    <row r="49" spans="1:27" ht="12.75">
      <c r="A49" s="1">
        <v>24</v>
      </c>
      <c r="B49" s="2" t="s">
        <v>58</v>
      </c>
      <c r="C49" s="2" t="s">
        <v>55</v>
      </c>
      <c r="D49" s="1" t="s">
        <v>32</v>
      </c>
      <c r="E49" s="2">
        <v>45</v>
      </c>
      <c r="F49" s="2">
        <v>44</v>
      </c>
      <c r="G49" s="2">
        <v>23</v>
      </c>
      <c r="H49" s="2">
        <v>22</v>
      </c>
      <c r="I49" s="5">
        <f t="shared" si="7"/>
        <v>134</v>
      </c>
      <c r="J49" s="6">
        <v>44</v>
      </c>
      <c r="K49" s="6">
        <v>46</v>
      </c>
      <c r="L49" s="6">
        <v>19</v>
      </c>
      <c r="M49" s="6">
        <v>21</v>
      </c>
      <c r="N49" s="5">
        <f t="shared" si="8"/>
        <v>130</v>
      </c>
      <c r="O49" s="6">
        <v>44</v>
      </c>
      <c r="P49" s="6">
        <v>46</v>
      </c>
      <c r="Q49" s="6">
        <v>21</v>
      </c>
      <c r="R49" s="6">
        <v>20</v>
      </c>
      <c r="S49" s="5">
        <f t="shared" si="9"/>
        <v>131</v>
      </c>
      <c r="T49" s="6">
        <v>45</v>
      </c>
      <c r="U49" s="6">
        <v>46</v>
      </c>
      <c r="V49" s="6">
        <v>24</v>
      </c>
      <c r="W49" s="6">
        <v>22</v>
      </c>
      <c r="X49" s="5">
        <f t="shared" si="10"/>
        <v>137</v>
      </c>
      <c r="Y49" s="5">
        <f t="shared" si="1"/>
        <v>130</v>
      </c>
      <c r="Z49" s="5">
        <f>MAX(I49,N49,S49,X49)</f>
        <v>137</v>
      </c>
      <c r="AA49" s="5">
        <f t="shared" si="2"/>
        <v>402</v>
      </c>
    </row>
    <row r="50" spans="1:27" ht="12.75">
      <c r="A50" s="1">
        <v>25</v>
      </c>
      <c r="B50" s="2" t="s">
        <v>76</v>
      </c>
      <c r="C50" s="2" t="s">
        <v>75</v>
      </c>
      <c r="D50" s="1" t="s">
        <v>32</v>
      </c>
      <c r="E50" s="2">
        <v>41</v>
      </c>
      <c r="F50" s="2">
        <v>44</v>
      </c>
      <c r="G50" s="2">
        <v>24</v>
      </c>
      <c r="H50" s="2">
        <v>25</v>
      </c>
      <c r="I50" s="5">
        <f t="shared" si="7"/>
        <v>134</v>
      </c>
      <c r="J50" s="6">
        <v>44</v>
      </c>
      <c r="K50" s="6">
        <v>46</v>
      </c>
      <c r="L50" s="6">
        <v>18</v>
      </c>
      <c r="M50" s="6">
        <v>15</v>
      </c>
      <c r="N50" s="5">
        <f t="shared" si="8"/>
        <v>123</v>
      </c>
      <c r="O50" s="6">
        <v>45</v>
      </c>
      <c r="P50" s="6">
        <v>47</v>
      </c>
      <c r="Q50" s="6">
        <v>11</v>
      </c>
      <c r="R50" s="6">
        <v>23</v>
      </c>
      <c r="S50" s="5">
        <f t="shared" si="9"/>
        <v>126</v>
      </c>
      <c r="T50" s="6">
        <v>46</v>
      </c>
      <c r="U50" s="6">
        <v>47</v>
      </c>
      <c r="V50" s="6">
        <v>26</v>
      </c>
      <c r="W50" s="6">
        <v>22</v>
      </c>
      <c r="X50" s="5">
        <f t="shared" si="10"/>
        <v>141</v>
      </c>
      <c r="Y50" s="5">
        <f t="shared" si="1"/>
        <v>123</v>
      </c>
      <c r="Z50" s="5">
        <f>MAX(I50,N50,S50,X50)</f>
        <v>141</v>
      </c>
      <c r="AA50" s="5">
        <f t="shared" si="2"/>
        <v>401</v>
      </c>
    </row>
    <row r="51" spans="1:27" ht="12.75">
      <c r="A51" s="1">
        <v>26</v>
      </c>
      <c r="B51" s="2" t="s">
        <v>31</v>
      </c>
      <c r="C51" s="2" t="s">
        <v>27</v>
      </c>
      <c r="D51" s="1" t="s">
        <v>32</v>
      </c>
      <c r="E51" s="2">
        <v>35</v>
      </c>
      <c r="F51" s="2">
        <v>39</v>
      </c>
      <c r="G51" s="2">
        <v>23</v>
      </c>
      <c r="H51" s="2">
        <v>26</v>
      </c>
      <c r="I51" s="5">
        <f t="shared" si="7"/>
        <v>123</v>
      </c>
      <c r="J51" s="6">
        <v>38</v>
      </c>
      <c r="K51" s="6">
        <v>38</v>
      </c>
      <c r="L51" s="6">
        <v>28</v>
      </c>
      <c r="M51" s="6">
        <v>25</v>
      </c>
      <c r="N51" s="5">
        <f t="shared" si="8"/>
        <v>129</v>
      </c>
      <c r="O51" s="6">
        <v>46</v>
      </c>
      <c r="P51" s="6">
        <v>43</v>
      </c>
      <c r="Q51" s="6">
        <v>29</v>
      </c>
      <c r="R51" s="6">
        <v>26</v>
      </c>
      <c r="S51" s="5">
        <f t="shared" si="9"/>
        <v>144</v>
      </c>
      <c r="T51" s="6">
        <v>36</v>
      </c>
      <c r="U51" s="6">
        <v>40</v>
      </c>
      <c r="V51" s="6">
        <v>23</v>
      </c>
      <c r="W51" s="6">
        <v>25</v>
      </c>
      <c r="X51" s="5">
        <f t="shared" si="10"/>
        <v>124</v>
      </c>
      <c r="Y51" s="5">
        <f t="shared" si="1"/>
        <v>123</v>
      </c>
      <c r="Z51" s="5">
        <f t="shared" si="0"/>
        <v>144</v>
      </c>
      <c r="AA51" s="5">
        <f t="shared" si="2"/>
        <v>397</v>
      </c>
    </row>
    <row r="52" spans="1:27" ht="12.75">
      <c r="A52" s="1">
        <v>27</v>
      </c>
      <c r="B52" s="2" t="s">
        <v>36</v>
      </c>
      <c r="C52" s="2" t="s">
        <v>27</v>
      </c>
      <c r="D52" s="1" t="s">
        <v>32</v>
      </c>
      <c r="E52" s="2">
        <v>42</v>
      </c>
      <c r="F52" s="2">
        <v>41</v>
      </c>
      <c r="G52" s="2">
        <v>21</v>
      </c>
      <c r="H52" s="2">
        <v>25</v>
      </c>
      <c r="I52" s="5">
        <f t="shared" si="7"/>
        <v>129</v>
      </c>
      <c r="J52" s="6">
        <v>41</v>
      </c>
      <c r="K52" s="6">
        <v>46</v>
      </c>
      <c r="L52" s="6">
        <v>23</v>
      </c>
      <c r="M52" s="6">
        <v>21</v>
      </c>
      <c r="N52" s="5">
        <f t="shared" si="8"/>
        <v>131</v>
      </c>
      <c r="O52" s="6">
        <v>44</v>
      </c>
      <c r="P52" s="6">
        <v>44</v>
      </c>
      <c r="Q52" s="6">
        <v>23</v>
      </c>
      <c r="R52" s="6">
        <v>15</v>
      </c>
      <c r="S52" s="5">
        <f t="shared" si="9"/>
        <v>126</v>
      </c>
      <c r="T52" s="6">
        <v>46</v>
      </c>
      <c r="U52" s="6">
        <v>41</v>
      </c>
      <c r="V52" s="6">
        <v>25</v>
      </c>
      <c r="W52" s="6">
        <v>19</v>
      </c>
      <c r="X52" s="5">
        <f t="shared" si="10"/>
        <v>131</v>
      </c>
      <c r="Y52" s="5">
        <f t="shared" si="1"/>
        <v>126</v>
      </c>
      <c r="Z52" s="5">
        <f t="shared" si="0"/>
        <v>131</v>
      </c>
      <c r="AA52" s="5">
        <f t="shared" si="2"/>
        <v>391</v>
      </c>
    </row>
    <row r="53" spans="1:27" ht="12.75">
      <c r="A53" s="1">
        <v>28</v>
      </c>
      <c r="B53" s="2" t="s">
        <v>97</v>
      </c>
      <c r="C53" s="2" t="s">
        <v>90</v>
      </c>
      <c r="D53" s="1" t="s">
        <v>32</v>
      </c>
      <c r="E53" s="2">
        <v>45</v>
      </c>
      <c r="F53" s="2">
        <v>47</v>
      </c>
      <c r="G53" s="2">
        <v>17</v>
      </c>
      <c r="H53" s="2">
        <v>18</v>
      </c>
      <c r="I53" s="5">
        <f t="shared" si="7"/>
        <v>127</v>
      </c>
      <c r="J53" s="6">
        <v>46</v>
      </c>
      <c r="K53" s="6">
        <v>45</v>
      </c>
      <c r="L53" s="6">
        <v>24</v>
      </c>
      <c r="M53" s="6">
        <v>23</v>
      </c>
      <c r="N53" s="5">
        <f t="shared" si="8"/>
        <v>138</v>
      </c>
      <c r="S53" s="5">
        <f t="shared" si="9"/>
        <v>0</v>
      </c>
      <c r="T53" s="6">
        <v>42</v>
      </c>
      <c r="U53" s="6">
        <v>42</v>
      </c>
      <c r="V53" s="6">
        <v>22</v>
      </c>
      <c r="W53" s="6">
        <v>19</v>
      </c>
      <c r="X53" s="5">
        <f t="shared" si="10"/>
        <v>125</v>
      </c>
      <c r="Y53" s="5">
        <f t="shared" si="1"/>
        <v>0</v>
      </c>
      <c r="Z53" s="5">
        <f t="shared" si="0"/>
        <v>138</v>
      </c>
      <c r="AA53" s="5">
        <f t="shared" si="2"/>
        <v>390</v>
      </c>
    </row>
    <row r="54" spans="1:27" ht="12.75">
      <c r="A54" s="1">
        <v>29</v>
      </c>
      <c r="B54" s="2" t="s">
        <v>167</v>
      </c>
      <c r="C54" s="2" t="s">
        <v>165</v>
      </c>
      <c r="D54" s="1" t="s">
        <v>32</v>
      </c>
      <c r="E54" s="2">
        <v>45</v>
      </c>
      <c r="F54" s="2">
        <v>44</v>
      </c>
      <c r="G54" s="2">
        <v>15</v>
      </c>
      <c r="H54" s="2">
        <v>21</v>
      </c>
      <c r="I54" s="5">
        <f t="shared" si="7"/>
        <v>125</v>
      </c>
      <c r="J54" s="6">
        <v>48</v>
      </c>
      <c r="K54" s="6">
        <v>46</v>
      </c>
      <c r="L54" s="6">
        <v>18</v>
      </c>
      <c r="M54" s="6">
        <v>21</v>
      </c>
      <c r="N54" s="5">
        <f t="shared" si="8"/>
        <v>133</v>
      </c>
      <c r="O54" s="6">
        <v>45</v>
      </c>
      <c r="P54" s="6">
        <v>42</v>
      </c>
      <c r="Q54" s="6">
        <v>19</v>
      </c>
      <c r="R54" s="6">
        <v>26</v>
      </c>
      <c r="S54" s="5">
        <f t="shared" si="9"/>
        <v>132</v>
      </c>
      <c r="X54" s="5">
        <f t="shared" si="10"/>
        <v>0</v>
      </c>
      <c r="Y54" s="5">
        <f>MIN(X54,S54,N54,I54)</f>
        <v>0</v>
      </c>
      <c r="Z54" s="5">
        <f t="shared" si="0"/>
        <v>133</v>
      </c>
      <c r="AA54" s="5">
        <f>SUM(I54+N54+S54+X54-Y54)</f>
        <v>390</v>
      </c>
    </row>
    <row r="55" spans="1:27" ht="12.75">
      <c r="A55" s="1">
        <v>30</v>
      </c>
      <c r="B55" s="2" t="s">
        <v>125</v>
      </c>
      <c r="C55" s="2" t="s">
        <v>84</v>
      </c>
      <c r="D55" s="1" t="s">
        <v>32</v>
      </c>
      <c r="E55" s="2">
        <v>36</v>
      </c>
      <c r="F55" s="2">
        <v>42</v>
      </c>
      <c r="G55" s="2">
        <v>14</v>
      </c>
      <c r="H55" s="2">
        <v>27</v>
      </c>
      <c r="I55" s="5">
        <f t="shared" si="7"/>
        <v>119</v>
      </c>
      <c r="N55" s="5">
        <f t="shared" si="8"/>
        <v>0</v>
      </c>
      <c r="O55" s="6">
        <v>42</v>
      </c>
      <c r="P55" s="6">
        <v>45</v>
      </c>
      <c r="Q55" s="6">
        <v>24</v>
      </c>
      <c r="R55" s="6">
        <v>25</v>
      </c>
      <c r="S55" s="5">
        <f t="shared" si="9"/>
        <v>136</v>
      </c>
      <c r="T55" s="6">
        <v>48</v>
      </c>
      <c r="U55" s="6">
        <v>46</v>
      </c>
      <c r="V55" s="6">
        <v>19</v>
      </c>
      <c r="W55" s="6">
        <v>21</v>
      </c>
      <c r="X55" s="5">
        <f t="shared" si="10"/>
        <v>134</v>
      </c>
      <c r="Y55" s="5">
        <f t="shared" si="1"/>
        <v>0</v>
      </c>
      <c r="Z55" s="5">
        <f t="shared" si="0"/>
        <v>136</v>
      </c>
      <c r="AA55" s="5">
        <f t="shared" si="2"/>
        <v>389</v>
      </c>
    </row>
    <row r="56" spans="1:27" ht="12.75">
      <c r="A56" s="1">
        <v>31</v>
      </c>
      <c r="B56" s="2" t="s">
        <v>60</v>
      </c>
      <c r="C56" s="2" t="s">
        <v>55</v>
      </c>
      <c r="D56" s="1" t="s">
        <v>32</v>
      </c>
      <c r="E56" s="2">
        <v>42</v>
      </c>
      <c r="F56" s="2">
        <v>42</v>
      </c>
      <c r="G56" s="2">
        <v>14</v>
      </c>
      <c r="H56" s="2">
        <v>17</v>
      </c>
      <c r="I56" s="5">
        <f t="shared" si="7"/>
        <v>115</v>
      </c>
      <c r="J56" s="6">
        <v>42</v>
      </c>
      <c r="K56" s="6">
        <v>48</v>
      </c>
      <c r="L56" s="6">
        <v>26</v>
      </c>
      <c r="M56" s="6">
        <v>20</v>
      </c>
      <c r="N56" s="5">
        <f t="shared" si="8"/>
        <v>136</v>
      </c>
      <c r="O56" s="6">
        <v>46</v>
      </c>
      <c r="P56" s="6">
        <v>47</v>
      </c>
      <c r="Q56" s="6">
        <v>22</v>
      </c>
      <c r="R56" s="6">
        <v>19</v>
      </c>
      <c r="S56" s="5">
        <f t="shared" si="9"/>
        <v>134</v>
      </c>
      <c r="T56" s="6">
        <v>44</v>
      </c>
      <c r="U56" s="6">
        <v>44</v>
      </c>
      <c r="V56" s="6">
        <v>18</v>
      </c>
      <c r="W56" s="6">
        <v>12</v>
      </c>
      <c r="X56" s="5">
        <f t="shared" si="10"/>
        <v>118</v>
      </c>
      <c r="Y56" s="5">
        <f t="shared" si="1"/>
        <v>115</v>
      </c>
      <c r="Z56" s="5">
        <f t="shared" si="0"/>
        <v>136</v>
      </c>
      <c r="AA56" s="5">
        <f t="shared" si="2"/>
        <v>388</v>
      </c>
    </row>
    <row r="57" spans="1:27" ht="12.75">
      <c r="A57" s="1">
        <v>32</v>
      </c>
      <c r="B57" s="2" t="s">
        <v>59</v>
      </c>
      <c r="C57" s="2" t="s">
        <v>55</v>
      </c>
      <c r="D57" s="1" t="s">
        <v>32</v>
      </c>
      <c r="E57" s="2">
        <v>43</v>
      </c>
      <c r="F57" s="2">
        <v>44</v>
      </c>
      <c r="G57" s="2">
        <v>18</v>
      </c>
      <c r="H57" s="2">
        <v>18</v>
      </c>
      <c r="I57" s="5">
        <f t="shared" si="7"/>
        <v>123</v>
      </c>
      <c r="J57" s="6">
        <v>43</v>
      </c>
      <c r="K57" s="6">
        <v>46</v>
      </c>
      <c r="L57" s="6">
        <v>22</v>
      </c>
      <c r="M57" s="6">
        <v>17</v>
      </c>
      <c r="N57" s="5">
        <f t="shared" si="8"/>
        <v>128</v>
      </c>
      <c r="O57" s="6">
        <v>40</v>
      </c>
      <c r="P57" s="6">
        <v>42</v>
      </c>
      <c r="Q57" s="6">
        <v>23</v>
      </c>
      <c r="R57" s="6">
        <v>20</v>
      </c>
      <c r="S57" s="5">
        <f t="shared" si="9"/>
        <v>125</v>
      </c>
      <c r="T57" s="6">
        <v>46</v>
      </c>
      <c r="U57" s="6">
        <v>41</v>
      </c>
      <c r="V57" s="6">
        <v>24</v>
      </c>
      <c r="W57" s="6">
        <v>23</v>
      </c>
      <c r="X57" s="5">
        <f t="shared" si="10"/>
        <v>134</v>
      </c>
      <c r="Y57" s="5">
        <f t="shared" si="1"/>
        <v>123</v>
      </c>
      <c r="Z57" s="5">
        <f t="shared" si="0"/>
        <v>134</v>
      </c>
      <c r="AA57" s="5">
        <f t="shared" si="2"/>
        <v>387</v>
      </c>
    </row>
    <row r="58" spans="1:27" ht="12.75">
      <c r="A58" s="1">
        <v>33</v>
      </c>
      <c r="B58" s="2" t="s">
        <v>93</v>
      </c>
      <c r="C58" s="2" t="s">
        <v>90</v>
      </c>
      <c r="D58" s="1" t="s">
        <v>32</v>
      </c>
      <c r="E58" s="2">
        <v>38</v>
      </c>
      <c r="F58" s="2">
        <v>40</v>
      </c>
      <c r="G58" s="2">
        <v>26</v>
      </c>
      <c r="H58" s="2">
        <v>27</v>
      </c>
      <c r="I58" s="5">
        <f aca="true" t="shared" si="11" ref="I58:I87">SUM(E58+F58+G58+H58)</f>
        <v>131</v>
      </c>
      <c r="J58" s="6">
        <v>40</v>
      </c>
      <c r="K58" s="6">
        <v>38</v>
      </c>
      <c r="L58" s="6">
        <v>24</v>
      </c>
      <c r="M58" s="6">
        <v>24</v>
      </c>
      <c r="N58" s="5">
        <f aca="true" t="shared" si="12" ref="N58:N87">SUM(J58+K58+L58+M58)</f>
        <v>126</v>
      </c>
      <c r="O58" s="6">
        <v>31</v>
      </c>
      <c r="P58" s="6">
        <v>43</v>
      </c>
      <c r="Q58" s="6">
        <v>28</v>
      </c>
      <c r="R58" s="6">
        <v>23</v>
      </c>
      <c r="S58" s="5">
        <f aca="true" t="shared" si="13" ref="S58:S87">O58+P58+Q58+R58</f>
        <v>125</v>
      </c>
      <c r="T58" s="6">
        <v>38</v>
      </c>
      <c r="U58" s="6">
        <v>40</v>
      </c>
      <c r="V58" s="6">
        <v>25</v>
      </c>
      <c r="W58" s="6">
        <v>27</v>
      </c>
      <c r="X58" s="5">
        <f aca="true" t="shared" si="14" ref="X58:X87">SUM(T58+U58+V58+W58)</f>
        <v>130</v>
      </c>
      <c r="Y58" s="5">
        <f t="shared" si="1"/>
        <v>125</v>
      </c>
      <c r="Z58" s="5">
        <f>MAX(I58,N58,S58,X58)</f>
        <v>131</v>
      </c>
      <c r="AA58" s="5">
        <f t="shared" si="2"/>
        <v>387</v>
      </c>
    </row>
    <row r="59" spans="1:27" ht="12.75">
      <c r="A59" s="1">
        <v>34</v>
      </c>
      <c r="B59" s="2" t="s">
        <v>147</v>
      </c>
      <c r="C59" s="2" t="s">
        <v>145</v>
      </c>
      <c r="D59" s="1" t="s">
        <v>32</v>
      </c>
      <c r="E59" s="2">
        <v>42</v>
      </c>
      <c r="F59" s="2">
        <v>40</v>
      </c>
      <c r="G59" s="2">
        <v>17</v>
      </c>
      <c r="H59" s="2">
        <v>22</v>
      </c>
      <c r="I59" s="5">
        <f t="shared" si="11"/>
        <v>121</v>
      </c>
      <c r="J59" s="6">
        <v>42</v>
      </c>
      <c r="K59" s="6">
        <v>43</v>
      </c>
      <c r="L59" s="6">
        <v>22</v>
      </c>
      <c r="M59" s="6">
        <v>23</v>
      </c>
      <c r="N59" s="5">
        <f t="shared" si="12"/>
        <v>130</v>
      </c>
      <c r="O59" s="6">
        <v>40</v>
      </c>
      <c r="P59" s="6">
        <v>46</v>
      </c>
      <c r="Q59" s="6">
        <v>17</v>
      </c>
      <c r="R59" s="6">
        <v>24</v>
      </c>
      <c r="S59" s="5">
        <f t="shared" si="13"/>
        <v>127</v>
      </c>
      <c r="T59" s="6">
        <v>43</v>
      </c>
      <c r="U59" s="6">
        <v>40</v>
      </c>
      <c r="V59" s="6">
        <v>25</v>
      </c>
      <c r="W59" s="6">
        <v>22</v>
      </c>
      <c r="X59" s="5">
        <f t="shared" si="14"/>
        <v>130</v>
      </c>
      <c r="Y59" s="5">
        <f>MIN(X59,S59,N59,I59)</f>
        <v>121</v>
      </c>
      <c r="Z59" s="5">
        <f t="shared" si="0"/>
        <v>130</v>
      </c>
      <c r="AA59" s="5">
        <f>SUM(I59+N59+S59+X59-Y59)</f>
        <v>387</v>
      </c>
    </row>
    <row r="60" spans="1:27" ht="12.75">
      <c r="A60" s="1">
        <v>35</v>
      </c>
      <c r="B60" s="2" t="s">
        <v>141</v>
      </c>
      <c r="C60" s="2" t="s">
        <v>55</v>
      </c>
      <c r="D60" s="1" t="s">
        <v>32</v>
      </c>
      <c r="E60" s="2">
        <v>42</v>
      </c>
      <c r="F60" s="2">
        <v>43</v>
      </c>
      <c r="G60" s="2">
        <v>16</v>
      </c>
      <c r="H60" s="2">
        <v>8</v>
      </c>
      <c r="I60" s="5">
        <f t="shared" si="11"/>
        <v>109</v>
      </c>
      <c r="J60" s="6">
        <v>45</v>
      </c>
      <c r="K60" s="6">
        <v>44</v>
      </c>
      <c r="L60" s="6">
        <v>21</v>
      </c>
      <c r="M60" s="6">
        <v>21</v>
      </c>
      <c r="N60" s="5">
        <f t="shared" si="12"/>
        <v>131</v>
      </c>
      <c r="O60" s="6">
        <v>46</v>
      </c>
      <c r="P60" s="6">
        <v>47</v>
      </c>
      <c r="Q60" s="6">
        <v>22</v>
      </c>
      <c r="R60" s="6">
        <v>26</v>
      </c>
      <c r="S60" s="5">
        <f t="shared" si="13"/>
        <v>141</v>
      </c>
      <c r="T60" s="6">
        <v>44</v>
      </c>
      <c r="U60" s="6">
        <v>46</v>
      </c>
      <c r="V60" s="6">
        <v>9</v>
      </c>
      <c r="W60" s="6">
        <v>15</v>
      </c>
      <c r="X60" s="5">
        <f t="shared" si="14"/>
        <v>114</v>
      </c>
      <c r="Y60" s="5">
        <f t="shared" si="1"/>
        <v>109</v>
      </c>
      <c r="Z60" s="5">
        <f t="shared" si="0"/>
        <v>141</v>
      </c>
      <c r="AA60" s="5">
        <f t="shared" si="2"/>
        <v>386</v>
      </c>
    </row>
    <row r="61" spans="1:27" ht="12.75">
      <c r="A61" s="1">
        <v>36</v>
      </c>
      <c r="B61" s="2" t="s">
        <v>150</v>
      </c>
      <c r="C61" s="2" t="s">
        <v>27</v>
      </c>
      <c r="D61" s="1" t="s">
        <v>32</v>
      </c>
      <c r="E61" s="2">
        <v>39</v>
      </c>
      <c r="F61" s="2">
        <v>37</v>
      </c>
      <c r="G61" s="2">
        <v>26</v>
      </c>
      <c r="H61" s="2">
        <v>20</v>
      </c>
      <c r="I61" s="5">
        <f t="shared" si="11"/>
        <v>122</v>
      </c>
      <c r="J61" s="6">
        <v>45</v>
      </c>
      <c r="K61" s="6">
        <v>44</v>
      </c>
      <c r="L61" s="6">
        <v>24</v>
      </c>
      <c r="M61" s="6">
        <v>18</v>
      </c>
      <c r="N61" s="5">
        <f t="shared" si="12"/>
        <v>131</v>
      </c>
      <c r="O61" s="6">
        <v>46</v>
      </c>
      <c r="P61" s="6">
        <v>43</v>
      </c>
      <c r="Q61" s="6">
        <v>22</v>
      </c>
      <c r="R61" s="6">
        <v>21</v>
      </c>
      <c r="S61" s="5">
        <f t="shared" si="13"/>
        <v>132</v>
      </c>
      <c r="T61" s="6">
        <v>37</v>
      </c>
      <c r="U61" s="6">
        <v>39</v>
      </c>
      <c r="V61" s="6">
        <v>18</v>
      </c>
      <c r="W61" s="6">
        <v>21</v>
      </c>
      <c r="X61" s="5">
        <f t="shared" si="14"/>
        <v>115</v>
      </c>
      <c r="Y61" s="5">
        <f t="shared" si="1"/>
        <v>115</v>
      </c>
      <c r="Z61" s="5">
        <f t="shared" si="0"/>
        <v>132</v>
      </c>
      <c r="AA61" s="5">
        <f t="shared" si="2"/>
        <v>385</v>
      </c>
    </row>
    <row r="62" spans="1:27" ht="12.75">
      <c r="A62" s="1">
        <v>37</v>
      </c>
      <c r="B62" s="2" t="s">
        <v>164</v>
      </c>
      <c r="C62" s="2" t="s">
        <v>165</v>
      </c>
      <c r="D62" s="1" t="s">
        <v>32</v>
      </c>
      <c r="E62" s="2">
        <v>46</v>
      </c>
      <c r="F62" s="2">
        <v>44</v>
      </c>
      <c r="G62" s="2">
        <v>22</v>
      </c>
      <c r="H62" s="2">
        <v>19</v>
      </c>
      <c r="I62" s="5">
        <f t="shared" si="11"/>
        <v>131</v>
      </c>
      <c r="J62" s="6">
        <v>45</v>
      </c>
      <c r="K62" s="6">
        <v>45</v>
      </c>
      <c r="L62" s="6">
        <v>22</v>
      </c>
      <c r="M62" s="6">
        <v>17</v>
      </c>
      <c r="N62" s="5">
        <f t="shared" si="12"/>
        <v>129</v>
      </c>
      <c r="O62" s="6">
        <v>42</v>
      </c>
      <c r="P62" s="6">
        <v>42</v>
      </c>
      <c r="Q62" s="6">
        <v>17</v>
      </c>
      <c r="R62" s="6">
        <v>24</v>
      </c>
      <c r="S62" s="5">
        <f t="shared" si="13"/>
        <v>125</v>
      </c>
      <c r="X62" s="5">
        <f t="shared" si="14"/>
        <v>0</v>
      </c>
      <c r="Y62" s="5">
        <f t="shared" si="1"/>
        <v>0</v>
      </c>
      <c r="Z62" s="5">
        <f t="shared" si="0"/>
        <v>131</v>
      </c>
      <c r="AA62" s="5">
        <f t="shared" si="2"/>
        <v>385</v>
      </c>
    </row>
    <row r="63" spans="1:27" ht="12.75">
      <c r="A63" s="1">
        <v>38</v>
      </c>
      <c r="B63" s="2" t="s">
        <v>148</v>
      </c>
      <c r="C63" s="2" t="s">
        <v>145</v>
      </c>
      <c r="D63" s="1" t="s">
        <v>32</v>
      </c>
      <c r="E63" s="2">
        <v>39</v>
      </c>
      <c r="F63" s="2">
        <v>45</v>
      </c>
      <c r="G63" s="2">
        <v>16</v>
      </c>
      <c r="H63" s="2">
        <v>21</v>
      </c>
      <c r="I63" s="5">
        <f t="shared" si="11"/>
        <v>121</v>
      </c>
      <c r="J63" s="6">
        <v>43</v>
      </c>
      <c r="K63" s="6">
        <v>41</v>
      </c>
      <c r="L63" s="6">
        <v>17</v>
      </c>
      <c r="M63" s="6">
        <v>23</v>
      </c>
      <c r="N63" s="5">
        <f t="shared" si="12"/>
        <v>124</v>
      </c>
      <c r="O63" s="6">
        <v>43</v>
      </c>
      <c r="P63" s="6">
        <v>44</v>
      </c>
      <c r="Q63" s="6">
        <v>22</v>
      </c>
      <c r="R63" s="6">
        <v>18</v>
      </c>
      <c r="S63" s="5">
        <f t="shared" si="13"/>
        <v>127</v>
      </c>
      <c r="T63" s="6">
        <v>44</v>
      </c>
      <c r="U63" s="6">
        <v>42</v>
      </c>
      <c r="V63" s="6">
        <v>24</v>
      </c>
      <c r="W63" s="6">
        <v>22</v>
      </c>
      <c r="X63" s="5">
        <f t="shared" si="14"/>
        <v>132</v>
      </c>
      <c r="Y63" s="5">
        <f>MIN(X63,S63,N63,I63)</f>
        <v>121</v>
      </c>
      <c r="Z63" s="5">
        <f>MAX(I63,N63,S63,X63)</f>
        <v>132</v>
      </c>
      <c r="AA63" s="5">
        <f>SUM(I63+N63+S63+X63-Y63)</f>
        <v>383</v>
      </c>
    </row>
    <row r="64" spans="1:27" ht="12.75">
      <c r="A64" s="1">
        <v>39</v>
      </c>
      <c r="B64" s="2" t="s">
        <v>127</v>
      </c>
      <c r="C64" s="2" t="s">
        <v>90</v>
      </c>
      <c r="D64" s="1" t="s">
        <v>32</v>
      </c>
      <c r="E64" s="2">
        <v>46</v>
      </c>
      <c r="F64" s="2">
        <v>41</v>
      </c>
      <c r="G64" s="2">
        <v>23</v>
      </c>
      <c r="H64" s="2">
        <v>16</v>
      </c>
      <c r="I64" s="5">
        <f t="shared" si="11"/>
        <v>126</v>
      </c>
      <c r="J64" s="6">
        <v>46</v>
      </c>
      <c r="K64" s="6">
        <v>44</v>
      </c>
      <c r="L64" s="6">
        <v>16</v>
      </c>
      <c r="M64" s="6">
        <v>12</v>
      </c>
      <c r="N64" s="5">
        <f t="shared" si="12"/>
        <v>118</v>
      </c>
      <c r="O64" s="6">
        <v>37</v>
      </c>
      <c r="P64" s="6">
        <v>46</v>
      </c>
      <c r="Q64" s="6">
        <v>17</v>
      </c>
      <c r="R64" s="6">
        <v>19</v>
      </c>
      <c r="S64" s="5">
        <f t="shared" si="13"/>
        <v>119</v>
      </c>
      <c r="T64" s="6">
        <v>44</v>
      </c>
      <c r="U64" s="6">
        <v>45</v>
      </c>
      <c r="V64" s="6">
        <v>22</v>
      </c>
      <c r="W64" s="6">
        <v>25</v>
      </c>
      <c r="X64" s="5">
        <f t="shared" si="14"/>
        <v>136</v>
      </c>
      <c r="Y64" s="5">
        <f t="shared" si="1"/>
        <v>118</v>
      </c>
      <c r="Z64" s="5">
        <f t="shared" si="0"/>
        <v>136</v>
      </c>
      <c r="AA64" s="5">
        <f t="shared" si="2"/>
        <v>381</v>
      </c>
    </row>
    <row r="65" spans="1:27" ht="12.75">
      <c r="A65" s="1">
        <v>40</v>
      </c>
      <c r="B65" s="2" t="s">
        <v>136</v>
      </c>
      <c r="C65" s="2" t="s">
        <v>49</v>
      </c>
      <c r="D65" s="1" t="s">
        <v>32</v>
      </c>
      <c r="E65" s="2">
        <v>43</v>
      </c>
      <c r="F65" s="2">
        <v>43</v>
      </c>
      <c r="G65" s="2">
        <v>17</v>
      </c>
      <c r="H65" s="2">
        <v>20</v>
      </c>
      <c r="I65" s="5">
        <f t="shared" si="11"/>
        <v>123</v>
      </c>
      <c r="J65" s="6">
        <v>46</v>
      </c>
      <c r="K65" s="6">
        <v>48</v>
      </c>
      <c r="L65" s="6">
        <v>13</v>
      </c>
      <c r="M65" s="6">
        <v>21</v>
      </c>
      <c r="N65" s="5">
        <f t="shared" si="12"/>
        <v>128</v>
      </c>
      <c r="O65" s="6">
        <v>45</v>
      </c>
      <c r="P65" s="6">
        <v>45</v>
      </c>
      <c r="Q65" s="6">
        <v>20</v>
      </c>
      <c r="R65" s="6">
        <v>20</v>
      </c>
      <c r="S65" s="5">
        <f t="shared" si="13"/>
        <v>130</v>
      </c>
      <c r="T65" s="6">
        <v>47</v>
      </c>
      <c r="U65" s="6">
        <v>47</v>
      </c>
      <c r="V65" s="6">
        <v>6</v>
      </c>
      <c r="W65" s="6">
        <v>19</v>
      </c>
      <c r="X65" s="5">
        <f t="shared" si="14"/>
        <v>119</v>
      </c>
      <c r="Y65" s="5">
        <f t="shared" si="1"/>
        <v>119</v>
      </c>
      <c r="Z65" s="5">
        <f t="shared" si="0"/>
        <v>130</v>
      </c>
      <c r="AA65" s="5">
        <f t="shared" si="2"/>
        <v>381</v>
      </c>
    </row>
    <row r="66" spans="1:27" ht="12.75">
      <c r="A66" s="1">
        <v>41</v>
      </c>
      <c r="B66" s="2" t="s">
        <v>52</v>
      </c>
      <c r="C66" s="2" t="s">
        <v>49</v>
      </c>
      <c r="D66" s="1" t="s">
        <v>32</v>
      </c>
      <c r="E66" s="2">
        <v>40</v>
      </c>
      <c r="F66" s="2">
        <v>39</v>
      </c>
      <c r="G66" s="2">
        <v>22</v>
      </c>
      <c r="H66" s="2">
        <v>18</v>
      </c>
      <c r="I66" s="5">
        <f t="shared" si="11"/>
        <v>119</v>
      </c>
      <c r="J66" s="6">
        <v>43</v>
      </c>
      <c r="K66" s="6">
        <v>38</v>
      </c>
      <c r="L66" s="6">
        <v>16</v>
      </c>
      <c r="M66" s="6">
        <v>24</v>
      </c>
      <c r="N66" s="5">
        <f t="shared" si="12"/>
        <v>121</v>
      </c>
      <c r="O66" s="6">
        <v>44</v>
      </c>
      <c r="P66" s="6">
        <v>40</v>
      </c>
      <c r="Q66" s="6">
        <v>19</v>
      </c>
      <c r="R66" s="6">
        <v>26</v>
      </c>
      <c r="S66" s="5">
        <f t="shared" si="13"/>
        <v>129</v>
      </c>
      <c r="T66" s="6">
        <v>45</v>
      </c>
      <c r="U66" s="6">
        <v>39</v>
      </c>
      <c r="V66" s="6">
        <v>22</v>
      </c>
      <c r="W66" s="6">
        <v>24</v>
      </c>
      <c r="X66" s="5">
        <f t="shared" si="14"/>
        <v>130</v>
      </c>
      <c r="Y66" s="5">
        <f t="shared" si="1"/>
        <v>119</v>
      </c>
      <c r="Z66" s="5">
        <f t="shared" si="0"/>
        <v>130</v>
      </c>
      <c r="AA66" s="5">
        <f t="shared" si="2"/>
        <v>380</v>
      </c>
    </row>
    <row r="67" spans="1:27" ht="12.75">
      <c r="A67" s="1">
        <v>42</v>
      </c>
      <c r="B67" s="2" t="s">
        <v>71</v>
      </c>
      <c r="C67" s="2" t="s">
        <v>63</v>
      </c>
      <c r="D67" s="1" t="s">
        <v>32</v>
      </c>
      <c r="E67" s="2">
        <v>44</v>
      </c>
      <c r="F67" s="2">
        <v>38</v>
      </c>
      <c r="G67" s="2">
        <v>23</v>
      </c>
      <c r="H67" s="2">
        <v>22</v>
      </c>
      <c r="I67" s="5">
        <f t="shared" si="11"/>
        <v>127</v>
      </c>
      <c r="J67" s="6">
        <v>41</v>
      </c>
      <c r="K67" s="6">
        <v>45</v>
      </c>
      <c r="L67" s="6">
        <v>17</v>
      </c>
      <c r="M67" s="6">
        <v>19</v>
      </c>
      <c r="N67" s="5">
        <f t="shared" si="12"/>
        <v>122</v>
      </c>
      <c r="O67" s="6">
        <v>43</v>
      </c>
      <c r="P67" s="6">
        <v>45</v>
      </c>
      <c r="Q67" s="6">
        <v>18</v>
      </c>
      <c r="R67" s="6">
        <v>23</v>
      </c>
      <c r="S67" s="5">
        <f t="shared" si="13"/>
        <v>129</v>
      </c>
      <c r="T67" s="6">
        <v>42</v>
      </c>
      <c r="U67" s="6">
        <v>42</v>
      </c>
      <c r="V67" s="6">
        <v>17</v>
      </c>
      <c r="W67" s="6">
        <v>16</v>
      </c>
      <c r="X67" s="5">
        <f t="shared" si="14"/>
        <v>117</v>
      </c>
      <c r="Y67" s="5">
        <f t="shared" si="1"/>
        <v>117</v>
      </c>
      <c r="Z67" s="5">
        <f t="shared" si="0"/>
        <v>129</v>
      </c>
      <c r="AA67" s="5">
        <f t="shared" si="2"/>
        <v>378</v>
      </c>
    </row>
    <row r="68" spans="1:27" ht="12.75">
      <c r="A68" s="1">
        <v>43</v>
      </c>
      <c r="B68" s="2" t="s">
        <v>166</v>
      </c>
      <c r="C68" s="2" t="s">
        <v>165</v>
      </c>
      <c r="D68" s="1" t="s">
        <v>32</v>
      </c>
      <c r="E68" s="2">
        <v>44</v>
      </c>
      <c r="F68" s="2">
        <v>40</v>
      </c>
      <c r="G68" s="2">
        <v>14</v>
      </c>
      <c r="H68" s="2">
        <v>10</v>
      </c>
      <c r="I68" s="5">
        <f t="shared" si="11"/>
        <v>108</v>
      </c>
      <c r="J68" s="6">
        <v>47</v>
      </c>
      <c r="K68" s="6">
        <v>43</v>
      </c>
      <c r="L68" s="6">
        <v>19</v>
      </c>
      <c r="M68" s="6">
        <v>23</v>
      </c>
      <c r="N68" s="5">
        <f t="shared" si="12"/>
        <v>132</v>
      </c>
      <c r="O68" s="6">
        <v>47</v>
      </c>
      <c r="P68" s="6">
        <v>44</v>
      </c>
      <c r="Q68" s="6">
        <v>21</v>
      </c>
      <c r="R68" s="6">
        <v>25</v>
      </c>
      <c r="S68" s="5">
        <f t="shared" si="13"/>
        <v>137</v>
      </c>
      <c r="X68" s="5">
        <f t="shared" si="14"/>
        <v>0</v>
      </c>
      <c r="Y68" s="5">
        <f t="shared" si="1"/>
        <v>0</v>
      </c>
      <c r="Z68" s="5">
        <f t="shared" si="0"/>
        <v>137</v>
      </c>
      <c r="AA68" s="5">
        <f t="shared" si="2"/>
        <v>377</v>
      </c>
    </row>
    <row r="69" spans="1:27" ht="12.75">
      <c r="A69" s="1">
        <v>44</v>
      </c>
      <c r="B69" s="2" t="s">
        <v>132</v>
      </c>
      <c r="C69" s="2" t="s">
        <v>27</v>
      </c>
      <c r="D69" s="1" t="s">
        <v>32</v>
      </c>
      <c r="E69" s="2">
        <v>41</v>
      </c>
      <c r="F69" s="2">
        <v>39</v>
      </c>
      <c r="G69" s="2">
        <v>14</v>
      </c>
      <c r="H69" s="2">
        <v>22</v>
      </c>
      <c r="I69" s="5">
        <f t="shared" si="11"/>
        <v>116</v>
      </c>
      <c r="J69" s="6">
        <v>45</v>
      </c>
      <c r="K69" s="6">
        <v>44</v>
      </c>
      <c r="L69" s="6">
        <v>22</v>
      </c>
      <c r="M69" s="6">
        <v>25</v>
      </c>
      <c r="N69" s="5">
        <f t="shared" si="12"/>
        <v>136</v>
      </c>
      <c r="O69" s="6">
        <v>43</v>
      </c>
      <c r="P69" s="6">
        <v>45</v>
      </c>
      <c r="Q69" s="6">
        <v>3</v>
      </c>
      <c r="R69" s="6">
        <v>15</v>
      </c>
      <c r="S69" s="5">
        <f t="shared" si="13"/>
        <v>106</v>
      </c>
      <c r="T69" s="6">
        <v>45</v>
      </c>
      <c r="U69" s="6">
        <v>47</v>
      </c>
      <c r="V69" s="6">
        <v>16</v>
      </c>
      <c r="W69" s="6">
        <v>17</v>
      </c>
      <c r="X69" s="5">
        <f t="shared" si="14"/>
        <v>125</v>
      </c>
      <c r="Y69" s="5">
        <f t="shared" si="1"/>
        <v>106</v>
      </c>
      <c r="Z69" s="5">
        <f t="shared" si="0"/>
        <v>136</v>
      </c>
      <c r="AA69" s="5">
        <f t="shared" si="2"/>
        <v>377</v>
      </c>
    </row>
    <row r="70" spans="1:27" ht="12.75">
      <c r="A70" s="1">
        <v>45</v>
      </c>
      <c r="B70" s="2" t="s">
        <v>98</v>
      </c>
      <c r="C70" s="2" t="s">
        <v>90</v>
      </c>
      <c r="D70" s="1" t="s">
        <v>32</v>
      </c>
      <c r="E70" s="2">
        <v>43</v>
      </c>
      <c r="F70" s="2">
        <v>35</v>
      </c>
      <c r="G70" s="2">
        <v>21</v>
      </c>
      <c r="H70" s="2">
        <v>21</v>
      </c>
      <c r="I70" s="5">
        <f t="shared" si="11"/>
        <v>120</v>
      </c>
      <c r="J70" s="6">
        <v>36</v>
      </c>
      <c r="K70" s="6">
        <v>44</v>
      </c>
      <c r="L70" s="6">
        <v>24</v>
      </c>
      <c r="M70" s="6">
        <v>19</v>
      </c>
      <c r="N70" s="5">
        <f t="shared" si="12"/>
        <v>123</v>
      </c>
      <c r="O70" s="6">
        <v>43</v>
      </c>
      <c r="P70" s="6">
        <v>41</v>
      </c>
      <c r="Q70" s="6">
        <v>20</v>
      </c>
      <c r="R70" s="6">
        <v>23</v>
      </c>
      <c r="S70" s="5">
        <f t="shared" si="13"/>
        <v>127</v>
      </c>
      <c r="X70" s="5">
        <f t="shared" si="14"/>
        <v>0</v>
      </c>
      <c r="Y70" s="5">
        <f t="shared" si="1"/>
        <v>0</v>
      </c>
      <c r="Z70" s="5">
        <f t="shared" si="0"/>
        <v>127</v>
      </c>
      <c r="AA70" s="5">
        <f t="shared" si="2"/>
        <v>370</v>
      </c>
    </row>
    <row r="71" spans="1:27" ht="12.75">
      <c r="A71" s="1">
        <v>46</v>
      </c>
      <c r="B71" s="2" t="s">
        <v>78</v>
      </c>
      <c r="C71" s="2" t="s">
        <v>75</v>
      </c>
      <c r="D71" s="1" t="s">
        <v>32</v>
      </c>
      <c r="E71" s="2">
        <v>43</v>
      </c>
      <c r="F71" s="2">
        <v>41</v>
      </c>
      <c r="G71" s="2">
        <v>19</v>
      </c>
      <c r="H71" s="2">
        <v>19</v>
      </c>
      <c r="I71" s="5">
        <f t="shared" si="11"/>
        <v>122</v>
      </c>
      <c r="J71" s="6">
        <v>43</v>
      </c>
      <c r="K71" s="6">
        <v>41</v>
      </c>
      <c r="L71" s="6">
        <v>13</v>
      </c>
      <c r="M71" s="6">
        <v>10</v>
      </c>
      <c r="N71" s="5">
        <f t="shared" si="12"/>
        <v>107</v>
      </c>
      <c r="O71" s="6">
        <v>40</v>
      </c>
      <c r="P71" s="6">
        <v>44</v>
      </c>
      <c r="Q71" s="6">
        <v>21</v>
      </c>
      <c r="R71" s="6">
        <v>21</v>
      </c>
      <c r="S71" s="5">
        <f t="shared" si="13"/>
        <v>126</v>
      </c>
      <c r="T71" s="6">
        <v>42</v>
      </c>
      <c r="U71" s="6">
        <v>46</v>
      </c>
      <c r="V71" s="6">
        <v>15</v>
      </c>
      <c r="W71" s="6">
        <v>18</v>
      </c>
      <c r="X71" s="5">
        <f t="shared" si="14"/>
        <v>121</v>
      </c>
      <c r="Y71" s="5">
        <f t="shared" si="1"/>
        <v>107</v>
      </c>
      <c r="Z71" s="5">
        <f t="shared" si="0"/>
        <v>126</v>
      </c>
      <c r="AA71" s="5">
        <f t="shared" si="2"/>
        <v>369</v>
      </c>
    </row>
    <row r="72" spans="1:27" ht="12.75">
      <c r="A72" s="1">
        <v>47</v>
      </c>
      <c r="B72" s="2" t="s">
        <v>38</v>
      </c>
      <c r="C72" s="2" t="s">
        <v>27</v>
      </c>
      <c r="D72" s="1" t="s">
        <v>32</v>
      </c>
      <c r="E72" s="2">
        <v>41</v>
      </c>
      <c r="F72" s="2">
        <v>39</v>
      </c>
      <c r="G72" s="2">
        <v>26</v>
      </c>
      <c r="H72" s="2">
        <v>22</v>
      </c>
      <c r="I72" s="5">
        <f t="shared" si="11"/>
        <v>128</v>
      </c>
      <c r="J72" s="6">
        <v>40</v>
      </c>
      <c r="K72" s="6">
        <v>38</v>
      </c>
      <c r="L72" s="6">
        <v>22</v>
      </c>
      <c r="M72" s="6">
        <v>24</v>
      </c>
      <c r="N72" s="5">
        <f t="shared" si="12"/>
        <v>124</v>
      </c>
      <c r="O72" s="6">
        <v>35</v>
      </c>
      <c r="P72" s="6">
        <v>35</v>
      </c>
      <c r="Q72" s="6">
        <v>16</v>
      </c>
      <c r="R72" s="6">
        <v>21</v>
      </c>
      <c r="S72" s="5">
        <f t="shared" si="13"/>
        <v>107</v>
      </c>
      <c r="T72" s="6">
        <v>35</v>
      </c>
      <c r="U72" s="6">
        <v>38</v>
      </c>
      <c r="V72" s="6">
        <v>20</v>
      </c>
      <c r="W72" s="6">
        <v>22</v>
      </c>
      <c r="X72" s="5">
        <f t="shared" si="14"/>
        <v>115</v>
      </c>
      <c r="Y72" s="5">
        <f t="shared" si="1"/>
        <v>107</v>
      </c>
      <c r="Z72" s="5">
        <f t="shared" si="0"/>
        <v>128</v>
      </c>
      <c r="AA72" s="5">
        <f t="shared" si="2"/>
        <v>367</v>
      </c>
    </row>
    <row r="73" spans="1:27" ht="12.75">
      <c r="A73" s="1">
        <v>48</v>
      </c>
      <c r="B73" s="2" t="s">
        <v>71</v>
      </c>
      <c r="C73" s="2" t="s">
        <v>49</v>
      </c>
      <c r="D73" s="1" t="s">
        <v>32</v>
      </c>
      <c r="E73" s="2">
        <v>37</v>
      </c>
      <c r="F73" s="2">
        <v>42</v>
      </c>
      <c r="G73" s="2">
        <v>23</v>
      </c>
      <c r="H73" s="2">
        <v>19</v>
      </c>
      <c r="I73" s="5">
        <f t="shared" si="11"/>
        <v>121</v>
      </c>
      <c r="J73" s="6">
        <v>42</v>
      </c>
      <c r="K73" s="6">
        <v>43</v>
      </c>
      <c r="L73" s="6">
        <v>15</v>
      </c>
      <c r="M73" s="6">
        <v>13</v>
      </c>
      <c r="N73" s="5">
        <f t="shared" si="12"/>
        <v>113</v>
      </c>
      <c r="O73" s="6">
        <v>45</v>
      </c>
      <c r="P73" s="6">
        <v>40</v>
      </c>
      <c r="Q73" s="6">
        <v>19</v>
      </c>
      <c r="R73" s="6">
        <v>24</v>
      </c>
      <c r="S73" s="5">
        <f t="shared" si="13"/>
        <v>128</v>
      </c>
      <c r="T73" s="6">
        <v>42</v>
      </c>
      <c r="U73" s="6">
        <v>37</v>
      </c>
      <c r="V73" s="6">
        <v>19</v>
      </c>
      <c r="W73" s="6">
        <v>18</v>
      </c>
      <c r="X73" s="5">
        <f t="shared" si="14"/>
        <v>116</v>
      </c>
      <c r="Y73" s="5">
        <f t="shared" si="1"/>
        <v>113</v>
      </c>
      <c r="Z73" s="5">
        <f t="shared" si="0"/>
        <v>128</v>
      </c>
      <c r="AA73" s="5">
        <f t="shared" si="2"/>
        <v>365</v>
      </c>
    </row>
    <row r="74" spans="1:27" ht="12.75">
      <c r="A74" s="1">
        <v>49</v>
      </c>
      <c r="B74" s="2" t="s">
        <v>114</v>
      </c>
      <c r="C74" s="2" t="s">
        <v>75</v>
      </c>
      <c r="D74" s="1" t="s">
        <v>32</v>
      </c>
      <c r="E74" s="2">
        <v>42</v>
      </c>
      <c r="F74" s="2">
        <v>33</v>
      </c>
      <c r="G74" s="2">
        <v>18</v>
      </c>
      <c r="H74" s="2">
        <v>16</v>
      </c>
      <c r="I74" s="5">
        <f t="shared" si="11"/>
        <v>109</v>
      </c>
      <c r="J74" s="6">
        <v>48</v>
      </c>
      <c r="K74" s="6">
        <v>41</v>
      </c>
      <c r="L74" s="6">
        <v>19</v>
      </c>
      <c r="M74" s="6">
        <v>19</v>
      </c>
      <c r="N74" s="5">
        <f t="shared" si="12"/>
        <v>127</v>
      </c>
      <c r="O74" s="6">
        <v>45</v>
      </c>
      <c r="P74" s="6">
        <v>43</v>
      </c>
      <c r="Q74" s="6">
        <v>20</v>
      </c>
      <c r="R74" s="6">
        <v>19</v>
      </c>
      <c r="S74" s="5">
        <f t="shared" si="13"/>
        <v>127</v>
      </c>
      <c r="T74" s="6">
        <v>38</v>
      </c>
      <c r="U74" s="6">
        <v>42</v>
      </c>
      <c r="V74" s="6">
        <v>12</v>
      </c>
      <c r="W74" s="6">
        <v>19</v>
      </c>
      <c r="X74" s="5">
        <f t="shared" si="14"/>
        <v>111</v>
      </c>
      <c r="Y74" s="5">
        <f aca="true" t="shared" si="15" ref="Y74:Y87">MIN(X74,S74,N74,I74)</f>
        <v>109</v>
      </c>
      <c r="Z74" s="5">
        <f t="shared" si="0"/>
        <v>127</v>
      </c>
      <c r="AA74" s="5">
        <f aca="true" t="shared" si="16" ref="AA74:AA87">SUM(I74+N74+S74+X74-Y74)</f>
        <v>365</v>
      </c>
    </row>
    <row r="75" spans="1:27" ht="12.75">
      <c r="A75" s="1">
        <v>50</v>
      </c>
      <c r="B75" s="2" t="s">
        <v>119</v>
      </c>
      <c r="C75" s="2" t="s">
        <v>27</v>
      </c>
      <c r="D75" s="1" t="s">
        <v>32</v>
      </c>
      <c r="E75" s="2">
        <v>32</v>
      </c>
      <c r="F75" s="2">
        <v>39</v>
      </c>
      <c r="G75" s="2">
        <v>23</v>
      </c>
      <c r="H75" s="2">
        <v>21</v>
      </c>
      <c r="I75" s="5">
        <f t="shared" si="11"/>
        <v>115</v>
      </c>
      <c r="J75" s="6">
        <v>28</v>
      </c>
      <c r="K75" s="6">
        <v>46</v>
      </c>
      <c r="L75" s="6">
        <v>24</v>
      </c>
      <c r="M75" s="6">
        <v>21</v>
      </c>
      <c r="N75" s="5">
        <f t="shared" si="12"/>
        <v>119</v>
      </c>
      <c r="O75" s="6">
        <v>40</v>
      </c>
      <c r="P75" s="6">
        <v>36</v>
      </c>
      <c r="Q75" s="6">
        <v>18</v>
      </c>
      <c r="R75" s="6">
        <v>24</v>
      </c>
      <c r="S75" s="5">
        <f t="shared" si="13"/>
        <v>118</v>
      </c>
      <c r="T75" s="6">
        <v>38</v>
      </c>
      <c r="U75" s="6">
        <v>42</v>
      </c>
      <c r="V75" s="6">
        <v>22</v>
      </c>
      <c r="W75" s="6">
        <v>21</v>
      </c>
      <c r="X75" s="5">
        <f t="shared" si="14"/>
        <v>123</v>
      </c>
      <c r="Y75" s="5">
        <f t="shared" si="15"/>
        <v>115</v>
      </c>
      <c r="Z75" s="5">
        <f t="shared" si="0"/>
        <v>123</v>
      </c>
      <c r="AA75" s="5">
        <f t="shared" si="16"/>
        <v>360</v>
      </c>
    </row>
    <row r="76" spans="1:27" ht="12.75">
      <c r="A76" s="1">
        <v>51</v>
      </c>
      <c r="B76" s="2" t="s">
        <v>89</v>
      </c>
      <c r="C76" s="2" t="s">
        <v>84</v>
      </c>
      <c r="D76" s="1" t="s">
        <v>32</v>
      </c>
      <c r="E76" s="2">
        <v>41</v>
      </c>
      <c r="F76" s="2">
        <v>41</v>
      </c>
      <c r="G76" s="2">
        <v>19</v>
      </c>
      <c r="H76" s="2">
        <v>22</v>
      </c>
      <c r="I76" s="5">
        <f t="shared" si="11"/>
        <v>123</v>
      </c>
      <c r="J76" s="6">
        <v>45</v>
      </c>
      <c r="K76" s="6">
        <v>41</v>
      </c>
      <c r="L76" s="6">
        <v>13</v>
      </c>
      <c r="M76" s="6">
        <v>15</v>
      </c>
      <c r="N76" s="5">
        <f t="shared" si="12"/>
        <v>114</v>
      </c>
      <c r="O76" s="6">
        <v>44</v>
      </c>
      <c r="P76" s="6">
        <v>34</v>
      </c>
      <c r="Q76" s="6">
        <v>13</v>
      </c>
      <c r="R76" s="6">
        <v>14</v>
      </c>
      <c r="S76" s="5">
        <f t="shared" si="13"/>
        <v>105</v>
      </c>
      <c r="T76" s="6">
        <v>43</v>
      </c>
      <c r="U76" s="6">
        <v>46</v>
      </c>
      <c r="V76" s="6">
        <v>11</v>
      </c>
      <c r="W76" s="6">
        <v>17</v>
      </c>
      <c r="X76" s="5">
        <f t="shared" si="14"/>
        <v>117</v>
      </c>
      <c r="Y76" s="5">
        <f t="shared" si="15"/>
        <v>105</v>
      </c>
      <c r="Z76" s="5">
        <f t="shared" si="0"/>
        <v>123</v>
      </c>
      <c r="AA76" s="5">
        <f t="shared" si="16"/>
        <v>354</v>
      </c>
    </row>
    <row r="77" spans="1:27" ht="12.75">
      <c r="A77" s="1">
        <v>52</v>
      </c>
      <c r="B77" s="2" t="s">
        <v>139</v>
      </c>
      <c r="C77" s="2" t="s">
        <v>49</v>
      </c>
      <c r="D77" s="1" t="s">
        <v>32</v>
      </c>
      <c r="E77" s="2">
        <v>41</v>
      </c>
      <c r="F77" s="2">
        <v>38</v>
      </c>
      <c r="G77" s="2">
        <v>17</v>
      </c>
      <c r="H77" s="2">
        <v>19</v>
      </c>
      <c r="I77" s="5">
        <f t="shared" si="11"/>
        <v>115</v>
      </c>
      <c r="J77" s="6">
        <v>39</v>
      </c>
      <c r="K77" s="6">
        <v>39</v>
      </c>
      <c r="L77" s="6">
        <v>19</v>
      </c>
      <c r="M77" s="6">
        <v>21</v>
      </c>
      <c r="N77" s="5">
        <f t="shared" si="12"/>
        <v>118</v>
      </c>
      <c r="O77" s="6">
        <v>35</v>
      </c>
      <c r="P77" s="6">
        <v>34</v>
      </c>
      <c r="Q77" s="6">
        <v>2</v>
      </c>
      <c r="R77" s="6">
        <v>21</v>
      </c>
      <c r="S77" s="5">
        <f t="shared" si="13"/>
        <v>92</v>
      </c>
      <c r="T77" s="6">
        <v>38</v>
      </c>
      <c r="U77" s="6">
        <v>41</v>
      </c>
      <c r="V77" s="6">
        <v>22</v>
      </c>
      <c r="W77" s="6">
        <v>20</v>
      </c>
      <c r="X77" s="5">
        <f t="shared" si="14"/>
        <v>121</v>
      </c>
      <c r="Y77" s="5">
        <f t="shared" si="15"/>
        <v>92</v>
      </c>
      <c r="Z77" s="5">
        <f t="shared" si="0"/>
        <v>121</v>
      </c>
      <c r="AA77" s="5">
        <f t="shared" si="16"/>
        <v>354</v>
      </c>
    </row>
    <row r="78" spans="1:27" ht="12.75">
      <c r="A78" s="1">
        <v>53</v>
      </c>
      <c r="B78" s="2" t="s">
        <v>113</v>
      </c>
      <c r="C78" s="2" t="s">
        <v>168</v>
      </c>
      <c r="D78" s="1" t="s">
        <v>32</v>
      </c>
      <c r="E78" s="2">
        <v>36</v>
      </c>
      <c r="F78" s="2">
        <v>40</v>
      </c>
      <c r="G78" s="2">
        <v>14</v>
      </c>
      <c r="H78" s="2">
        <v>17</v>
      </c>
      <c r="I78" s="5">
        <f t="shared" si="11"/>
        <v>107</v>
      </c>
      <c r="J78" s="6">
        <v>41</v>
      </c>
      <c r="K78" s="6">
        <v>40</v>
      </c>
      <c r="L78" s="6">
        <v>13</v>
      </c>
      <c r="M78" s="6">
        <v>11</v>
      </c>
      <c r="N78" s="5">
        <f t="shared" si="12"/>
        <v>105</v>
      </c>
      <c r="O78" s="6">
        <v>40</v>
      </c>
      <c r="P78" s="6">
        <v>40</v>
      </c>
      <c r="Q78" s="6">
        <v>23</v>
      </c>
      <c r="R78" s="6">
        <v>17</v>
      </c>
      <c r="S78" s="5">
        <f t="shared" si="13"/>
        <v>120</v>
      </c>
      <c r="T78" s="6">
        <v>48</v>
      </c>
      <c r="U78" s="6">
        <v>40</v>
      </c>
      <c r="V78" s="6">
        <v>18</v>
      </c>
      <c r="W78" s="6">
        <v>20</v>
      </c>
      <c r="X78" s="5">
        <f t="shared" si="14"/>
        <v>126</v>
      </c>
      <c r="Y78" s="5">
        <f t="shared" si="15"/>
        <v>105</v>
      </c>
      <c r="Z78" s="5">
        <f aca="true" t="shared" si="17" ref="Z78:Z87">MAX(I78,N78,S78,X78)</f>
        <v>126</v>
      </c>
      <c r="AA78" s="5">
        <f t="shared" si="16"/>
        <v>353</v>
      </c>
    </row>
    <row r="79" spans="1:27" ht="12.75">
      <c r="A79" s="1">
        <v>54</v>
      </c>
      <c r="B79" s="2" t="s">
        <v>154</v>
      </c>
      <c r="C79" s="2" t="s">
        <v>90</v>
      </c>
      <c r="D79" s="1" t="s">
        <v>32</v>
      </c>
      <c r="E79" s="2">
        <v>37</v>
      </c>
      <c r="F79" s="2">
        <v>33</v>
      </c>
      <c r="G79" s="2">
        <v>0</v>
      </c>
      <c r="H79" s="2">
        <v>6</v>
      </c>
      <c r="I79" s="5">
        <f t="shared" si="11"/>
        <v>76</v>
      </c>
      <c r="J79" s="6">
        <v>37</v>
      </c>
      <c r="K79" s="6">
        <v>39</v>
      </c>
      <c r="L79" s="6">
        <v>14</v>
      </c>
      <c r="M79" s="6">
        <v>25</v>
      </c>
      <c r="N79" s="5">
        <f t="shared" si="12"/>
        <v>115</v>
      </c>
      <c r="O79" s="6">
        <v>44</v>
      </c>
      <c r="P79" s="6">
        <v>45</v>
      </c>
      <c r="Q79" s="6">
        <v>16</v>
      </c>
      <c r="R79" s="6">
        <v>12</v>
      </c>
      <c r="S79" s="5">
        <f t="shared" si="13"/>
        <v>117</v>
      </c>
      <c r="T79" s="6">
        <v>43</v>
      </c>
      <c r="U79" s="6">
        <v>43</v>
      </c>
      <c r="V79" s="6">
        <v>16</v>
      </c>
      <c r="W79" s="6">
        <v>15</v>
      </c>
      <c r="X79" s="5">
        <f t="shared" si="14"/>
        <v>117</v>
      </c>
      <c r="Y79" s="5">
        <f t="shared" si="15"/>
        <v>76</v>
      </c>
      <c r="Z79" s="5">
        <f t="shared" si="17"/>
        <v>117</v>
      </c>
      <c r="AA79" s="5">
        <f t="shared" si="16"/>
        <v>349</v>
      </c>
    </row>
    <row r="80" spans="1:27" ht="12.75">
      <c r="A80" s="1">
        <v>55</v>
      </c>
      <c r="B80" s="2" t="s">
        <v>54</v>
      </c>
      <c r="C80" s="2" t="s">
        <v>49</v>
      </c>
      <c r="D80" s="1" t="s">
        <v>32</v>
      </c>
      <c r="E80" s="2">
        <v>43</v>
      </c>
      <c r="F80" s="2">
        <v>38</v>
      </c>
      <c r="G80" s="2">
        <v>21</v>
      </c>
      <c r="H80" s="2">
        <v>16</v>
      </c>
      <c r="I80" s="5">
        <f t="shared" si="11"/>
        <v>118</v>
      </c>
      <c r="J80" s="6">
        <v>40</v>
      </c>
      <c r="K80" s="6">
        <v>40</v>
      </c>
      <c r="L80" s="6">
        <v>16</v>
      </c>
      <c r="M80" s="6">
        <v>18</v>
      </c>
      <c r="N80" s="5">
        <f t="shared" si="12"/>
        <v>114</v>
      </c>
      <c r="O80" s="6">
        <v>45</v>
      </c>
      <c r="P80" s="6">
        <v>36</v>
      </c>
      <c r="Q80" s="6">
        <v>19</v>
      </c>
      <c r="R80" s="6">
        <v>16</v>
      </c>
      <c r="S80" s="5">
        <f t="shared" si="13"/>
        <v>116</v>
      </c>
      <c r="T80" s="6">
        <v>36</v>
      </c>
      <c r="U80" s="6">
        <v>39</v>
      </c>
      <c r="V80" s="6">
        <v>17</v>
      </c>
      <c r="W80" s="6">
        <v>15</v>
      </c>
      <c r="X80" s="5">
        <f t="shared" si="14"/>
        <v>107</v>
      </c>
      <c r="Y80" s="5">
        <f t="shared" si="15"/>
        <v>107</v>
      </c>
      <c r="Z80" s="5">
        <f t="shared" si="17"/>
        <v>118</v>
      </c>
      <c r="AA80" s="5">
        <f t="shared" si="16"/>
        <v>348</v>
      </c>
    </row>
    <row r="81" spans="1:27" ht="12.75">
      <c r="A81" s="1">
        <v>56</v>
      </c>
      <c r="B81" s="2" t="s">
        <v>99</v>
      </c>
      <c r="C81" s="2" t="s">
        <v>90</v>
      </c>
      <c r="D81" s="1" t="s">
        <v>32</v>
      </c>
      <c r="E81" s="2">
        <v>36</v>
      </c>
      <c r="F81" s="2">
        <v>42</v>
      </c>
      <c r="G81" s="2">
        <v>16</v>
      </c>
      <c r="H81" s="2">
        <v>17</v>
      </c>
      <c r="I81" s="5">
        <f t="shared" si="11"/>
        <v>111</v>
      </c>
      <c r="N81" s="5">
        <f t="shared" si="12"/>
        <v>0</v>
      </c>
      <c r="O81" s="6">
        <v>40</v>
      </c>
      <c r="P81" s="6">
        <v>41</v>
      </c>
      <c r="Q81" s="6">
        <v>19</v>
      </c>
      <c r="R81" s="6">
        <v>15</v>
      </c>
      <c r="S81" s="5">
        <f t="shared" si="13"/>
        <v>115</v>
      </c>
      <c r="T81" s="6">
        <v>37</v>
      </c>
      <c r="U81" s="6">
        <v>37</v>
      </c>
      <c r="V81" s="6">
        <v>23</v>
      </c>
      <c r="W81" s="6">
        <v>22</v>
      </c>
      <c r="X81" s="5">
        <f t="shared" si="14"/>
        <v>119</v>
      </c>
      <c r="Y81" s="5">
        <f t="shared" si="15"/>
        <v>0</v>
      </c>
      <c r="Z81" s="5">
        <f t="shared" si="17"/>
        <v>119</v>
      </c>
      <c r="AA81" s="5">
        <f t="shared" si="16"/>
        <v>345</v>
      </c>
    </row>
    <row r="82" spans="1:27" ht="12.75">
      <c r="A82" s="1">
        <v>57</v>
      </c>
      <c r="B82" s="2" t="s">
        <v>143</v>
      </c>
      <c r="C82" s="2" t="s">
        <v>90</v>
      </c>
      <c r="D82" s="1" t="s">
        <v>32</v>
      </c>
      <c r="E82" s="2">
        <v>38</v>
      </c>
      <c r="F82" s="2">
        <v>43</v>
      </c>
      <c r="G82" s="2">
        <v>14</v>
      </c>
      <c r="H82" s="2">
        <v>10</v>
      </c>
      <c r="I82" s="5">
        <f t="shared" si="11"/>
        <v>105</v>
      </c>
      <c r="J82" s="6">
        <v>44</v>
      </c>
      <c r="K82" s="6">
        <v>44</v>
      </c>
      <c r="L82" s="6">
        <v>14</v>
      </c>
      <c r="M82" s="6">
        <v>19</v>
      </c>
      <c r="N82" s="5">
        <f t="shared" si="12"/>
        <v>121</v>
      </c>
      <c r="O82" s="6">
        <v>40</v>
      </c>
      <c r="P82" s="6">
        <v>45</v>
      </c>
      <c r="Q82" s="6">
        <v>11</v>
      </c>
      <c r="R82" s="6">
        <v>14</v>
      </c>
      <c r="S82" s="5">
        <f t="shared" si="13"/>
        <v>110</v>
      </c>
      <c r="X82" s="5">
        <f t="shared" si="14"/>
        <v>0</v>
      </c>
      <c r="Y82" s="5">
        <f t="shared" si="15"/>
        <v>0</v>
      </c>
      <c r="Z82" s="5">
        <f t="shared" si="17"/>
        <v>121</v>
      </c>
      <c r="AA82" s="5">
        <f t="shared" si="16"/>
        <v>336</v>
      </c>
    </row>
    <row r="83" spans="1:27" ht="12.75">
      <c r="A83" s="1">
        <v>58</v>
      </c>
      <c r="B83" s="2" t="s">
        <v>111</v>
      </c>
      <c r="C83" s="2" t="s">
        <v>49</v>
      </c>
      <c r="D83" s="1" t="s">
        <v>32</v>
      </c>
      <c r="E83" s="2">
        <v>35</v>
      </c>
      <c r="F83" s="2">
        <v>26</v>
      </c>
      <c r="G83" s="2">
        <v>10</v>
      </c>
      <c r="H83" s="2">
        <v>13</v>
      </c>
      <c r="I83" s="5">
        <f t="shared" si="11"/>
        <v>84</v>
      </c>
      <c r="J83" s="6">
        <v>31</v>
      </c>
      <c r="K83" s="6">
        <v>36</v>
      </c>
      <c r="L83" s="6">
        <v>9</v>
      </c>
      <c r="M83" s="6">
        <v>15</v>
      </c>
      <c r="N83" s="5">
        <f t="shared" si="12"/>
        <v>91</v>
      </c>
      <c r="O83" s="6">
        <v>41</v>
      </c>
      <c r="P83" s="6">
        <v>41</v>
      </c>
      <c r="Q83" s="6">
        <v>23</v>
      </c>
      <c r="R83" s="6">
        <v>20</v>
      </c>
      <c r="S83" s="5">
        <f t="shared" si="13"/>
        <v>125</v>
      </c>
      <c r="T83" s="6">
        <v>40</v>
      </c>
      <c r="U83" s="6">
        <v>40</v>
      </c>
      <c r="V83" s="6">
        <v>19</v>
      </c>
      <c r="W83" s="6">
        <v>20</v>
      </c>
      <c r="X83" s="5">
        <f t="shared" si="14"/>
        <v>119</v>
      </c>
      <c r="Y83" s="5">
        <f t="shared" si="15"/>
        <v>84</v>
      </c>
      <c r="Z83" s="5">
        <f t="shared" si="17"/>
        <v>125</v>
      </c>
      <c r="AA83" s="5">
        <f t="shared" si="16"/>
        <v>335</v>
      </c>
    </row>
    <row r="84" spans="1:27" ht="12.75">
      <c r="A84" s="1">
        <v>59</v>
      </c>
      <c r="B84" s="2" t="s">
        <v>124</v>
      </c>
      <c r="C84" s="2" t="s">
        <v>75</v>
      </c>
      <c r="D84" s="1" t="s">
        <v>32</v>
      </c>
      <c r="E84" s="2">
        <v>36</v>
      </c>
      <c r="F84" s="2">
        <v>23</v>
      </c>
      <c r="G84" s="2">
        <v>15</v>
      </c>
      <c r="H84" s="2">
        <v>15</v>
      </c>
      <c r="I84" s="5">
        <f t="shared" si="11"/>
        <v>89</v>
      </c>
      <c r="J84" s="6">
        <v>39</v>
      </c>
      <c r="K84" s="6">
        <v>42</v>
      </c>
      <c r="L84" s="6">
        <v>18</v>
      </c>
      <c r="M84" s="6">
        <v>11</v>
      </c>
      <c r="N84" s="5">
        <f t="shared" si="12"/>
        <v>110</v>
      </c>
      <c r="O84" s="6">
        <v>42</v>
      </c>
      <c r="P84" s="6">
        <v>37</v>
      </c>
      <c r="Q84" s="6">
        <v>19</v>
      </c>
      <c r="R84" s="6">
        <v>13</v>
      </c>
      <c r="S84" s="5">
        <f t="shared" si="13"/>
        <v>111</v>
      </c>
      <c r="T84" s="6">
        <v>39</v>
      </c>
      <c r="U84" s="6">
        <v>37</v>
      </c>
      <c r="V84" s="6">
        <v>9</v>
      </c>
      <c r="W84" s="6">
        <v>14</v>
      </c>
      <c r="X84" s="5">
        <f t="shared" si="14"/>
        <v>99</v>
      </c>
      <c r="Y84" s="5">
        <f t="shared" si="15"/>
        <v>89</v>
      </c>
      <c r="Z84" s="5">
        <f t="shared" si="17"/>
        <v>111</v>
      </c>
      <c r="AA84" s="5">
        <f t="shared" si="16"/>
        <v>320</v>
      </c>
    </row>
    <row r="85" spans="1:27" ht="12.75">
      <c r="A85" s="1">
        <v>60</v>
      </c>
      <c r="B85" s="2" t="s">
        <v>129</v>
      </c>
      <c r="C85" s="2" t="s">
        <v>63</v>
      </c>
      <c r="D85" s="1" t="s">
        <v>32</v>
      </c>
      <c r="E85" s="2">
        <v>39</v>
      </c>
      <c r="F85" s="2">
        <v>41</v>
      </c>
      <c r="G85" s="2">
        <v>17</v>
      </c>
      <c r="H85" s="2">
        <v>12</v>
      </c>
      <c r="I85" s="5">
        <f t="shared" si="11"/>
        <v>109</v>
      </c>
      <c r="J85" s="6">
        <v>41</v>
      </c>
      <c r="K85" s="6">
        <v>44</v>
      </c>
      <c r="L85" s="6">
        <v>8</v>
      </c>
      <c r="M85" s="6">
        <v>17</v>
      </c>
      <c r="N85" s="5">
        <f t="shared" si="12"/>
        <v>110</v>
      </c>
      <c r="O85" s="6">
        <v>38</v>
      </c>
      <c r="P85" s="6">
        <v>36</v>
      </c>
      <c r="Q85" s="6">
        <v>11</v>
      </c>
      <c r="R85" s="6">
        <v>14</v>
      </c>
      <c r="S85" s="5">
        <f t="shared" si="13"/>
        <v>99</v>
      </c>
      <c r="T85" s="6">
        <v>36</v>
      </c>
      <c r="U85" s="6">
        <v>32</v>
      </c>
      <c r="V85" s="6">
        <v>8</v>
      </c>
      <c r="W85" s="6">
        <v>12</v>
      </c>
      <c r="X85" s="5">
        <f t="shared" si="14"/>
        <v>88</v>
      </c>
      <c r="Y85" s="5">
        <f t="shared" si="15"/>
        <v>88</v>
      </c>
      <c r="Z85" s="5">
        <f t="shared" si="17"/>
        <v>110</v>
      </c>
      <c r="AA85" s="5">
        <f t="shared" si="16"/>
        <v>318</v>
      </c>
    </row>
    <row r="86" spans="1:27" ht="12.75">
      <c r="A86" s="1">
        <v>61</v>
      </c>
      <c r="B86" s="2" t="s">
        <v>110</v>
      </c>
      <c r="C86" s="2" t="s">
        <v>49</v>
      </c>
      <c r="D86" s="1" t="s">
        <v>32</v>
      </c>
      <c r="E86" s="2">
        <v>38</v>
      </c>
      <c r="F86" s="2">
        <v>32</v>
      </c>
      <c r="G86" s="2">
        <v>8</v>
      </c>
      <c r="H86" s="2">
        <v>19</v>
      </c>
      <c r="I86" s="5">
        <f t="shared" si="11"/>
        <v>97</v>
      </c>
      <c r="J86" s="6">
        <v>31</v>
      </c>
      <c r="K86" s="6">
        <v>41</v>
      </c>
      <c r="L86" s="6">
        <v>20</v>
      </c>
      <c r="M86" s="6">
        <v>16</v>
      </c>
      <c r="N86" s="5">
        <f t="shared" si="12"/>
        <v>108</v>
      </c>
      <c r="O86" s="6">
        <v>38</v>
      </c>
      <c r="P86" s="6">
        <v>46</v>
      </c>
      <c r="Q86" s="6">
        <v>10</v>
      </c>
      <c r="R86" s="6">
        <v>18</v>
      </c>
      <c r="S86" s="5">
        <f t="shared" si="13"/>
        <v>112</v>
      </c>
      <c r="T86" s="6">
        <v>32</v>
      </c>
      <c r="U86" s="6">
        <v>38</v>
      </c>
      <c r="V86" s="6">
        <v>15</v>
      </c>
      <c r="W86" s="6">
        <v>7</v>
      </c>
      <c r="X86" s="5">
        <f t="shared" si="14"/>
        <v>92</v>
      </c>
      <c r="Y86" s="5">
        <f t="shared" si="15"/>
        <v>92</v>
      </c>
      <c r="Z86" s="5">
        <f t="shared" si="17"/>
        <v>112</v>
      </c>
      <c r="AA86" s="5">
        <f t="shared" si="16"/>
        <v>317</v>
      </c>
    </row>
    <row r="87" spans="1:27" ht="12.75">
      <c r="A87" s="1">
        <v>62</v>
      </c>
      <c r="B87" s="2" t="s">
        <v>95</v>
      </c>
      <c r="C87" s="2" t="s">
        <v>90</v>
      </c>
      <c r="D87" s="1" t="s">
        <v>32</v>
      </c>
      <c r="E87" s="2">
        <v>32</v>
      </c>
      <c r="F87" s="2">
        <v>31</v>
      </c>
      <c r="G87" s="2">
        <v>10</v>
      </c>
      <c r="H87" s="2">
        <v>14</v>
      </c>
      <c r="I87" s="5">
        <f t="shared" si="11"/>
        <v>87</v>
      </c>
      <c r="N87" s="5">
        <f t="shared" si="12"/>
        <v>0</v>
      </c>
      <c r="O87" s="6">
        <v>30</v>
      </c>
      <c r="P87" s="6">
        <v>32</v>
      </c>
      <c r="Q87" s="6">
        <v>14</v>
      </c>
      <c r="R87" s="6">
        <v>14</v>
      </c>
      <c r="S87" s="5">
        <f t="shared" si="13"/>
        <v>90</v>
      </c>
      <c r="T87" s="6">
        <v>45</v>
      </c>
      <c r="U87" s="6">
        <v>37</v>
      </c>
      <c r="V87" s="6">
        <v>21</v>
      </c>
      <c r="W87" s="6">
        <v>13</v>
      </c>
      <c r="X87" s="5">
        <f t="shared" si="14"/>
        <v>116</v>
      </c>
      <c r="Y87" s="5">
        <f t="shared" si="15"/>
        <v>0</v>
      </c>
      <c r="Z87" s="5">
        <f t="shared" si="17"/>
        <v>116</v>
      </c>
      <c r="AA87" s="5">
        <f t="shared" si="16"/>
        <v>293</v>
      </c>
    </row>
    <row r="89" spans="1:28" ht="13.5" thickBot="1">
      <c r="A89" s="8" t="s">
        <v>0</v>
      </c>
      <c r="B89" s="9" t="s">
        <v>1</v>
      </c>
      <c r="C89" s="9" t="s">
        <v>2</v>
      </c>
      <c r="D89" s="8" t="s">
        <v>3</v>
      </c>
      <c r="E89" s="9" t="s">
        <v>4</v>
      </c>
      <c r="F89" s="9" t="s">
        <v>5</v>
      </c>
      <c r="G89" s="9" t="s">
        <v>6</v>
      </c>
      <c r="H89" s="9" t="s">
        <v>7</v>
      </c>
      <c r="I89" s="10" t="s">
        <v>8</v>
      </c>
      <c r="J89" s="11" t="s">
        <v>9</v>
      </c>
      <c r="K89" s="11" t="s">
        <v>10</v>
      </c>
      <c r="L89" s="11" t="s">
        <v>11</v>
      </c>
      <c r="M89" s="11" t="s">
        <v>12</v>
      </c>
      <c r="N89" s="10" t="s">
        <v>13</v>
      </c>
      <c r="O89" s="11" t="s">
        <v>14</v>
      </c>
      <c r="P89" s="11" t="s">
        <v>15</v>
      </c>
      <c r="Q89" s="11" t="s">
        <v>16</v>
      </c>
      <c r="R89" s="11" t="s">
        <v>17</v>
      </c>
      <c r="S89" s="10" t="s">
        <v>18</v>
      </c>
      <c r="T89" s="11" t="s">
        <v>19</v>
      </c>
      <c r="U89" s="11" t="s">
        <v>20</v>
      </c>
      <c r="V89" s="11" t="s">
        <v>21</v>
      </c>
      <c r="W89" s="11" t="s">
        <v>22</v>
      </c>
      <c r="X89" s="10" t="s">
        <v>23</v>
      </c>
      <c r="Y89" s="10" t="s">
        <v>24</v>
      </c>
      <c r="Z89" s="10" t="s">
        <v>170</v>
      </c>
      <c r="AA89" s="10" t="s">
        <v>25</v>
      </c>
      <c r="AB89" s="12" t="s">
        <v>26</v>
      </c>
    </row>
    <row r="90" spans="1:28" ht="12.75">
      <c r="A90" s="1">
        <v>1</v>
      </c>
      <c r="B90" s="2" t="s">
        <v>121</v>
      </c>
      <c r="C90" s="2" t="s">
        <v>156</v>
      </c>
      <c r="D90" s="1" t="s">
        <v>28</v>
      </c>
      <c r="E90" s="2">
        <v>46</v>
      </c>
      <c r="F90" s="2">
        <v>50</v>
      </c>
      <c r="G90" s="2">
        <v>29</v>
      </c>
      <c r="H90" s="2">
        <v>29</v>
      </c>
      <c r="I90" s="5">
        <f aca="true" t="shared" si="18" ref="I90:I105">SUM(E90+F90+G90+H90)</f>
        <v>154</v>
      </c>
      <c r="J90" s="6">
        <v>48</v>
      </c>
      <c r="K90" s="6">
        <v>49</v>
      </c>
      <c r="L90" s="6">
        <v>27</v>
      </c>
      <c r="M90" s="6">
        <v>28</v>
      </c>
      <c r="N90" s="5">
        <f aca="true" t="shared" si="19" ref="N90:N105">SUM(J90+K90+L90+M90)</f>
        <v>152</v>
      </c>
      <c r="O90" s="6">
        <v>46</v>
      </c>
      <c r="P90" s="6">
        <v>49</v>
      </c>
      <c r="Q90" s="6">
        <v>30</v>
      </c>
      <c r="R90" s="6">
        <v>30</v>
      </c>
      <c r="S90" s="5">
        <f aca="true" t="shared" si="20" ref="S90:S105">O90+P90+Q90+R90</f>
        <v>155</v>
      </c>
      <c r="T90" s="6">
        <v>45</v>
      </c>
      <c r="U90" s="6">
        <v>47</v>
      </c>
      <c r="V90" s="6">
        <v>25</v>
      </c>
      <c r="W90" s="6">
        <v>24</v>
      </c>
      <c r="X90" s="5">
        <f aca="true" t="shared" si="21" ref="X90:X105">SUM(T90+U90+V90+W90)</f>
        <v>141</v>
      </c>
      <c r="Y90" s="5">
        <f aca="true" t="shared" si="22" ref="Y90:Y96">MIN(X90,S90,N90,I90)</f>
        <v>141</v>
      </c>
      <c r="Z90" s="5">
        <f aca="true" t="shared" si="23" ref="Z90:Z105">MAX(I90,N90,S90,X90)</f>
        <v>155</v>
      </c>
      <c r="AA90" s="5">
        <f aca="true" t="shared" si="24" ref="AA90:AA96">SUM(I90+N90+S90+X90-Y90)</f>
        <v>461</v>
      </c>
      <c r="AB90" s="4" t="s">
        <v>171</v>
      </c>
    </row>
    <row r="91" spans="1:28" ht="12.75">
      <c r="A91" s="1">
        <v>2</v>
      </c>
      <c r="B91" s="2" t="s">
        <v>65</v>
      </c>
      <c r="C91" s="2" t="s">
        <v>63</v>
      </c>
      <c r="D91" s="1" t="s">
        <v>28</v>
      </c>
      <c r="E91" s="2">
        <v>48</v>
      </c>
      <c r="F91" s="2">
        <v>48</v>
      </c>
      <c r="G91" s="2">
        <v>28</v>
      </c>
      <c r="H91" s="2">
        <v>27</v>
      </c>
      <c r="I91" s="5">
        <f t="shared" si="18"/>
        <v>151</v>
      </c>
      <c r="J91" s="6">
        <v>48</v>
      </c>
      <c r="K91" s="6">
        <v>44</v>
      </c>
      <c r="L91" s="6">
        <v>28</v>
      </c>
      <c r="M91" s="6">
        <v>25</v>
      </c>
      <c r="N91" s="5">
        <f t="shared" si="19"/>
        <v>145</v>
      </c>
      <c r="O91" s="6">
        <v>46</v>
      </c>
      <c r="P91" s="6">
        <v>50</v>
      </c>
      <c r="Q91" s="6">
        <v>27</v>
      </c>
      <c r="R91" s="6">
        <v>24</v>
      </c>
      <c r="S91" s="5">
        <f t="shared" si="20"/>
        <v>147</v>
      </c>
      <c r="T91" s="6">
        <v>46</v>
      </c>
      <c r="U91" s="6">
        <v>49</v>
      </c>
      <c r="V91" s="6">
        <v>27</v>
      </c>
      <c r="W91" s="6">
        <v>28</v>
      </c>
      <c r="X91" s="5">
        <f t="shared" si="21"/>
        <v>150</v>
      </c>
      <c r="Y91" s="5">
        <f t="shared" si="22"/>
        <v>145</v>
      </c>
      <c r="Z91" s="5">
        <f t="shared" si="23"/>
        <v>151</v>
      </c>
      <c r="AA91" s="5">
        <f t="shared" si="24"/>
        <v>448</v>
      </c>
      <c r="AB91" s="4" t="s">
        <v>171</v>
      </c>
    </row>
    <row r="92" spans="1:28" ht="12.75">
      <c r="A92" s="1">
        <v>3</v>
      </c>
      <c r="B92" s="2" t="s">
        <v>62</v>
      </c>
      <c r="C92" s="2" t="s">
        <v>63</v>
      </c>
      <c r="D92" s="1" t="s">
        <v>28</v>
      </c>
      <c r="E92" s="2">
        <v>49</v>
      </c>
      <c r="F92" s="2">
        <v>46</v>
      </c>
      <c r="G92" s="2">
        <v>26</v>
      </c>
      <c r="H92" s="2">
        <v>28</v>
      </c>
      <c r="I92" s="5">
        <f t="shared" si="18"/>
        <v>149</v>
      </c>
      <c r="J92" s="6">
        <v>49</v>
      </c>
      <c r="K92" s="6">
        <v>48</v>
      </c>
      <c r="L92" s="6">
        <v>24</v>
      </c>
      <c r="M92" s="6">
        <v>28</v>
      </c>
      <c r="N92" s="5">
        <f t="shared" si="19"/>
        <v>149</v>
      </c>
      <c r="O92" s="6">
        <v>47</v>
      </c>
      <c r="P92" s="6">
        <v>46</v>
      </c>
      <c r="Q92" s="6">
        <v>28</v>
      </c>
      <c r="R92" s="6">
        <v>24</v>
      </c>
      <c r="S92" s="5">
        <f t="shared" si="20"/>
        <v>145</v>
      </c>
      <c r="T92" s="6">
        <v>48</v>
      </c>
      <c r="U92" s="6">
        <v>49</v>
      </c>
      <c r="V92" s="6">
        <v>25</v>
      </c>
      <c r="W92" s="6">
        <v>28</v>
      </c>
      <c r="X92" s="5">
        <f t="shared" si="21"/>
        <v>150</v>
      </c>
      <c r="Y92" s="5">
        <f t="shared" si="22"/>
        <v>145</v>
      </c>
      <c r="Z92" s="5">
        <f t="shared" si="23"/>
        <v>150</v>
      </c>
      <c r="AA92" s="5">
        <f t="shared" si="24"/>
        <v>448</v>
      </c>
      <c r="AB92" s="4" t="s">
        <v>171</v>
      </c>
    </row>
    <row r="93" spans="1:28" ht="12.75">
      <c r="A93" s="1">
        <v>4</v>
      </c>
      <c r="B93" s="2" t="s">
        <v>57</v>
      </c>
      <c r="C93" s="2" t="s">
        <v>55</v>
      </c>
      <c r="D93" s="1" t="s">
        <v>28</v>
      </c>
      <c r="E93" s="2">
        <v>47</v>
      </c>
      <c r="F93" s="2">
        <v>47</v>
      </c>
      <c r="G93" s="2">
        <v>27</v>
      </c>
      <c r="H93" s="2">
        <v>27</v>
      </c>
      <c r="I93" s="5">
        <f t="shared" si="18"/>
        <v>148</v>
      </c>
      <c r="J93" s="6">
        <v>49</v>
      </c>
      <c r="K93" s="6">
        <v>50</v>
      </c>
      <c r="L93" s="6">
        <v>24</v>
      </c>
      <c r="M93" s="6">
        <v>27</v>
      </c>
      <c r="N93" s="5">
        <f t="shared" si="19"/>
        <v>150</v>
      </c>
      <c r="O93" s="6">
        <v>46</v>
      </c>
      <c r="P93" s="6">
        <v>49</v>
      </c>
      <c r="Q93" s="6">
        <v>25</v>
      </c>
      <c r="R93" s="6">
        <v>28</v>
      </c>
      <c r="S93" s="5">
        <f t="shared" si="20"/>
        <v>148</v>
      </c>
      <c r="T93" s="6">
        <v>48</v>
      </c>
      <c r="U93" s="6">
        <v>47</v>
      </c>
      <c r="V93" s="6">
        <v>24</v>
      </c>
      <c r="W93" s="6">
        <v>22</v>
      </c>
      <c r="X93" s="5">
        <f t="shared" si="21"/>
        <v>141</v>
      </c>
      <c r="Y93" s="5">
        <f t="shared" si="22"/>
        <v>141</v>
      </c>
      <c r="Z93" s="5">
        <f t="shared" si="23"/>
        <v>150</v>
      </c>
      <c r="AA93" s="5">
        <f t="shared" si="24"/>
        <v>446</v>
      </c>
      <c r="AB93" s="4" t="s">
        <v>171</v>
      </c>
    </row>
    <row r="94" spans="1:28" ht="12.75">
      <c r="A94" s="1">
        <v>5</v>
      </c>
      <c r="B94" s="2" t="s">
        <v>48</v>
      </c>
      <c r="C94" s="2" t="s">
        <v>49</v>
      </c>
      <c r="D94" s="1" t="s">
        <v>28</v>
      </c>
      <c r="E94" s="2">
        <v>48</v>
      </c>
      <c r="F94" s="2">
        <v>48</v>
      </c>
      <c r="G94" s="2">
        <v>24</v>
      </c>
      <c r="H94" s="2">
        <v>25</v>
      </c>
      <c r="I94" s="5">
        <f t="shared" si="18"/>
        <v>145</v>
      </c>
      <c r="J94" s="6">
        <v>48</v>
      </c>
      <c r="K94" s="6">
        <v>46</v>
      </c>
      <c r="L94" s="6">
        <v>27</v>
      </c>
      <c r="M94" s="6">
        <v>27</v>
      </c>
      <c r="N94" s="5">
        <f t="shared" si="19"/>
        <v>148</v>
      </c>
      <c r="O94" s="6">
        <v>45</v>
      </c>
      <c r="P94" s="6">
        <v>49</v>
      </c>
      <c r="Q94" s="6">
        <v>28</v>
      </c>
      <c r="R94" s="6">
        <v>27</v>
      </c>
      <c r="S94" s="5">
        <f t="shared" si="20"/>
        <v>149</v>
      </c>
      <c r="T94" s="6">
        <v>48</v>
      </c>
      <c r="U94" s="6">
        <v>48</v>
      </c>
      <c r="V94" s="6">
        <v>25</v>
      </c>
      <c r="W94" s="6">
        <v>27</v>
      </c>
      <c r="X94" s="5">
        <f t="shared" si="21"/>
        <v>148</v>
      </c>
      <c r="Y94" s="5">
        <f t="shared" si="22"/>
        <v>145</v>
      </c>
      <c r="Z94" s="5">
        <f t="shared" si="23"/>
        <v>149</v>
      </c>
      <c r="AA94" s="5">
        <f t="shared" si="24"/>
        <v>445</v>
      </c>
      <c r="AB94" s="4" t="s">
        <v>171</v>
      </c>
    </row>
    <row r="95" spans="1:27" ht="12.75">
      <c r="A95" s="1">
        <v>6</v>
      </c>
      <c r="B95" s="2" t="s">
        <v>91</v>
      </c>
      <c r="C95" s="2" t="s">
        <v>90</v>
      </c>
      <c r="D95" s="1" t="s">
        <v>28</v>
      </c>
      <c r="E95" s="2">
        <v>49</v>
      </c>
      <c r="F95" s="2">
        <v>49</v>
      </c>
      <c r="G95" s="2">
        <v>28</v>
      </c>
      <c r="H95" s="2">
        <v>20</v>
      </c>
      <c r="I95" s="5">
        <f t="shared" si="18"/>
        <v>146</v>
      </c>
      <c r="J95" s="6">
        <v>49</v>
      </c>
      <c r="K95" s="6">
        <v>46</v>
      </c>
      <c r="L95" s="6">
        <v>23</v>
      </c>
      <c r="M95" s="6">
        <v>26</v>
      </c>
      <c r="N95" s="5">
        <f t="shared" si="19"/>
        <v>144</v>
      </c>
      <c r="O95" s="6">
        <v>47</v>
      </c>
      <c r="P95" s="6">
        <v>48</v>
      </c>
      <c r="Q95" s="6">
        <v>26</v>
      </c>
      <c r="R95" s="6">
        <v>28</v>
      </c>
      <c r="S95" s="5">
        <f t="shared" si="20"/>
        <v>149</v>
      </c>
      <c r="T95" s="6">
        <v>45</v>
      </c>
      <c r="U95" s="6">
        <v>48</v>
      </c>
      <c r="V95" s="6">
        <v>25</v>
      </c>
      <c r="W95" s="6">
        <v>28</v>
      </c>
      <c r="X95" s="5">
        <f t="shared" si="21"/>
        <v>146</v>
      </c>
      <c r="Y95" s="5">
        <f t="shared" si="22"/>
        <v>144</v>
      </c>
      <c r="Z95" s="5">
        <f t="shared" si="23"/>
        <v>149</v>
      </c>
      <c r="AA95" s="5">
        <f t="shared" si="24"/>
        <v>441</v>
      </c>
    </row>
    <row r="96" spans="1:27" ht="12.75">
      <c r="A96" s="1">
        <v>7</v>
      </c>
      <c r="B96" s="2" t="s">
        <v>56</v>
      </c>
      <c r="C96" s="2" t="s">
        <v>55</v>
      </c>
      <c r="D96" s="1" t="s">
        <v>28</v>
      </c>
      <c r="E96" s="2">
        <v>47</v>
      </c>
      <c r="F96" s="2">
        <v>46</v>
      </c>
      <c r="G96" s="2">
        <v>21</v>
      </c>
      <c r="H96" s="2">
        <v>25</v>
      </c>
      <c r="I96" s="5">
        <f t="shared" si="18"/>
        <v>139</v>
      </c>
      <c r="J96" s="6">
        <v>48</v>
      </c>
      <c r="K96" s="6">
        <v>48</v>
      </c>
      <c r="L96" s="6">
        <v>25</v>
      </c>
      <c r="M96" s="6">
        <v>26</v>
      </c>
      <c r="N96" s="5">
        <f t="shared" si="19"/>
        <v>147</v>
      </c>
      <c r="O96" s="6">
        <v>47</v>
      </c>
      <c r="P96" s="6">
        <v>48</v>
      </c>
      <c r="Q96" s="6">
        <v>29</v>
      </c>
      <c r="R96" s="6">
        <v>24</v>
      </c>
      <c r="S96" s="5">
        <f t="shared" si="20"/>
        <v>148</v>
      </c>
      <c r="T96" s="6">
        <v>49</v>
      </c>
      <c r="U96" s="6">
        <v>45</v>
      </c>
      <c r="V96" s="6">
        <v>24</v>
      </c>
      <c r="W96" s="6">
        <v>28</v>
      </c>
      <c r="X96" s="5">
        <f t="shared" si="21"/>
        <v>146</v>
      </c>
      <c r="Y96" s="5">
        <f t="shared" si="22"/>
        <v>139</v>
      </c>
      <c r="Z96" s="5">
        <f t="shared" si="23"/>
        <v>148</v>
      </c>
      <c r="AA96" s="5">
        <f t="shared" si="24"/>
        <v>441</v>
      </c>
    </row>
    <row r="97" spans="1:27" ht="12.75">
      <c r="A97" s="1">
        <v>8</v>
      </c>
      <c r="B97" s="2" t="s">
        <v>69</v>
      </c>
      <c r="C97" s="2" t="s">
        <v>63</v>
      </c>
      <c r="D97" s="1" t="s">
        <v>28</v>
      </c>
      <c r="E97" s="2">
        <v>50</v>
      </c>
      <c r="F97" s="2">
        <v>45</v>
      </c>
      <c r="G97" s="2">
        <v>22</v>
      </c>
      <c r="H97" s="2">
        <v>27</v>
      </c>
      <c r="I97" s="5">
        <f t="shared" si="18"/>
        <v>144</v>
      </c>
      <c r="J97" s="6">
        <v>45</v>
      </c>
      <c r="K97" s="6">
        <v>48</v>
      </c>
      <c r="L97" s="6">
        <v>28</v>
      </c>
      <c r="M97" s="6">
        <v>25</v>
      </c>
      <c r="N97" s="5">
        <f t="shared" si="19"/>
        <v>146</v>
      </c>
      <c r="O97" s="6">
        <v>47</v>
      </c>
      <c r="P97" s="6">
        <v>47</v>
      </c>
      <c r="Q97" s="6">
        <v>25</v>
      </c>
      <c r="R97" s="6">
        <v>25</v>
      </c>
      <c r="S97" s="5">
        <f t="shared" si="20"/>
        <v>144</v>
      </c>
      <c r="T97" s="6">
        <v>46</v>
      </c>
      <c r="U97" s="6">
        <v>49</v>
      </c>
      <c r="V97" s="6">
        <v>23</v>
      </c>
      <c r="W97" s="6">
        <v>21</v>
      </c>
      <c r="X97" s="5">
        <f t="shared" si="21"/>
        <v>139</v>
      </c>
      <c r="Y97" s="5">
        <f t="shared" si="1"/>
        <v>139</v>
      </c>
      <c r="Z97" s="5">
        <f t="shared" si="23"/>
        <v>146</v>
      </c>
      <c r="AA97" s="5">
        <f t="shared" si="2"/>
        <v>434</v>
      </c>
    </row>
    <row r="98" spans="1:27" ht="12.75">
      <c r="A98" s="1">
        <v>9</v>
      </c>
      <c r="B98" s="2" t="s">
        <v>29</v>
      </c>
      <c r="C98" s="2" t="s">
        <v>27</v>
      </c>
      <c r="D98" s="1" t="s">
        <v>28</v>
      </c>
      <c r="E98" s="2">
        <v>49</v>
      </c>
      <c r="F98" s="2">
        <v>46</v>
      </c>
      <c r="G98" s="2">
        <v>28</v>
      </c>
      <c r="H98" s="2">
        <v>23</v>
      </c>
      <c r="I98" s="5">
        <f t="shared" si="18"/>
        <v>146</v>
      </c>
      <c r="J98" s="6">
        <v>47</v>
      </c>
      <c r="K98" s="6">
        <v>46</v>
      </c>
      <c r="L98" s="6">
        <v>28</v>
      </c>
      <c r="M98" s="6">
        <v>26</v>
      </c>
      <c r="N98" s="5">
        <f t="shared" si="19"/>
        <v>147</v>
      </c>
      <c r="O98" s="6">
        <v>49</v>
      </c>
      <c r="P98" s="6">
        <v>27</v>
      </c>
      <c r="Q98" s="6">
        <v>26</v>
      </c>
      <c r="R98" s="6">
        <v>23</v>
      </c>
      <c r="S98" s="5">
        <f t="shared" si="20"/>
        <v>125</v>
      </c>
      <c r="T98" s="6">
        <v>45</v>
      </c>
      <c r="U98" s="6">
        <v>44</v>
      </c>
      <c r="V98" s="6">
        <v>23</v>
      </c>
      <c r="W98" s="6">
        <v>26</v>
      </c>
      <c r="X98" s="5">
        <f t="shared" si="21"/>
        <v>138</v>
      </c>
      <c r="Y98" s="5">
        <f>MIN(X98,S98,N98,I98)</f>
        <v>125</v>
      </c>
      <c r="Z98" s="5">
        <f t="shared" si="23"/>
        <v>147</v>
      </c>
      <c r="AA98" s="5">
        <f>SUM(I98+N98+S98+X98-Y98)</f>
        <v>431</v>
      </c>
    </row>
    <row r="99" spans="1:27" ht="12.75">
      <c r="A99" s="1">
        <v>10</v>
      </c>
      <c r="B99" s="2" t="s">
        <v>50</v>
      </c>
      <c r="C99" s="2" t="s">
        <v>49</v>
      </c>
      <c r="D99" s="1" t="s">
        <v>28</v>
      </c>
      <c r="E99" s="2">
        <v>47</v>
      </c>
      <c r="F99" s="2">
        <v>48</v>
      </c>
      <c r="G99" s="2">
        <v>27</v>
      </c>
      <c r="H99" s="2">
        <v>25</v>
      </c>
      <c r="I99" s="5">
        <f t="shared" si="18"/>
        <v>147</v>
      </c>
      <c r="J99" s="6">
        <v>45</v>
      </c>
      <c r="K99" s="6">
        <v>49</v>
      </c>
      <c r="L99" s="6">
        <v>23</v>
      </c>
      <c r="M99" s="6">
        <v>24</v>
      </c>
      <c r="N99" s="5">
        <f t="shared" si="19"/>
        <v>141</v>
      </c>
      <c r="O99" s="6">
        <v>48</v>
      </c>
      <c r="P99" s="6">
        <v>49</v>
      </c>
      <c r="Q99" s="6">
        <v>19</v>
      </c>
      <c r="R99" s="6">
        <v>25</v>
      </c>
      <c r="S99" s="5">
        <f t="shared" si="20"/>
        <v>141</v>
      </c>
      <c r="T99" s="6">
        <v>48</v>
      </c>
      <c r="U99" s="6">
        <v>45</v>
      </c>
      <c r="V99" s="6">
        <v>23</v>
      </c>
      <c r="W99" s="6">
        <v>21</v>
      </c>
      <c r="X99" s="5">
        <f t="shared" si="21"/>
        <v>137</v>
      </c>
      <c r="Y99" s="5">
        <f>MIN(X99,S99,N99,I99)</f>
        <v>137</v>
      </c>
      <c r="Z99" s="5">
        <f t="shared" si="23"/>
        <v>147</v>
      </c>
      <c r="AA99" s="5">
        <f>SUM(I99+N99+S99+X99-Y99)</f>
        <v>429</v>
      </c>
    </row>
    <row r="100" spans="1:27" ht="12.75">
      <c r="A100" s="1">
        <v>11</v>
      </c>
      <c r="B100" s="2" t="s">
        <v>34</v>
      </c>
      <c r="C100" s="2" t="s">
        <v>27</v>
      </c>
      <c r="D100" s="1" t="s">
        <v>28</v>
      </c>
      <c r="E100" s="2">
        <v>47</v>
      </c>
      <c r="F100" s="2">
        <v>48</v>
      </c>
      <c r="G100" s="2">
        <v>22</v>
      </c>
      <c r="H100" s="2">
        <v>17</v>
      </c>
      <c r="I100" s="5">
        <f t="shared" si="18"/>
        <v>134</v>
      </c>
      <c r="J100" s="6">
        <v>47</v>
      </c>
      <c r="K100" s="6">
        <v>46</v>
      </c>
      <c r="L100" s="6">
        <v>17</v>
      </c>
      <c r="M100" s="6">
        <v>26</v>
      </c>
      <c r="N100" s="5">
        <f t="shared" si="19"/>
        <v>136</v>
      </c>
      <c r="O100" s="6">
        <v>45</v>
      </c>
      <c r="P100" s="6">
        <v>48</v>
      </c>
      <c r="Q100" s="6">
        <v>22</v>
      </c>
      <c r="R100" s="6">
        <v>29</v>
      </c>
      <c r="S100" s="5">
        <f t="shared" si="20"/>
        <v>144</v>
      </c>
      <c r="T100" s="6">
        <v>48</v>
      </c>
      <c r="U100" s="6">
        <v>49</v>
      </c>
      <c r="V100" s="6">
        <v>25</v>
      </c>
      <c r="W100" s="6">
        <v>24</v>
      </c>
      <c r="X100" s="5">
        <f t="shared" si="21"/>
        <v>146</v>
      </c>
      <c r="Y100" s="5">
        <f>MIN(X100,S100,N100,I100)</f>
        <v>134</v>
      </c>
      <c r="Z100" s="5">
        <f t="shared" si="23"/>
        <v>146</v>
      </c>
      <c r="AA100" s="5">
        <f>SUM(I100+N100+S100+X100-Y100)</f>
        <v>426</v>
      </c>
    </row>
    <row r="101" spans="1:27" ht="12.75">
      <c r="A101" s="1">
        <v>12</v>
      </c>
      <c r="B101" s="2" t="s">
        <v>120</v>
      </c>
      <c r="C101" s="2" t="s">
        <v>27</v>
      </c>
      <c r="D101" s="1" t="s">
        <v>28</v>
      </c>
      <c r="E101" s="2">
        <v>46</v>
      </c>
      <c r="F101" s="2">
        <v>45</v>
      </c>
      <c r="G101" s="2">
        <v>21</v>
      </c>
      <c r="H101" s="2">
        <v>28</v>
      </c>
      <c r="I101" s="5">
        <f t="shared" si="18"/>
        <v>140</v>
      </c>
      <c r="J101" s="6">
        <v>49</v>
      </c>
      <c r="K101" s="6">
        <v>47</v>
      </c>
      <c r="L101" s="6">
        <v>23</v>
      </c>
      <c r="M101" s="6">
        <v>14</v>
      </c>
      <c r="N101" s="5">
        <f t="shared" si="19"/>
        <v>133</v>
      </c>
      <c r="O101" s="6">
        <v>48</v>
      </c>
      <c r="P101" s="6">
        <v>46</v>
      </c>
      <c r="Q101" s="6">
        <v>28</v>
      </c>
      <c r="R101" s="6">
        <v>24</v>
      </c>
      <c r="S101" s="5">
        <f t="shared" si="20"/>
        <v>146</v>
      </c>
      <c r="T101" s="6">
        <v>46</v>
      </c>
      <c r="U101" s="6">
        <v>45</v>
      </c>
      <c r="V101" s="6">
        <v>23</v>
      </c>
      <c r="W101" s="6">
        <v>22</v>
      </c>
      <c r="X101" s="5">
        <f t="shared" si="21"/>
        <v>136</v>
      </c>
      <c r="Y101" s="5">
        <f t="shared" si="1"/>
        <v>133</v>
      </c>
      <c r="Z101" s="5">
        <f t="shared" si="23"/>
        <v>146</v>
      </c>
      <c r="AA101" s="5">
        <f t="shared" si="2"/>
        <v>422</v>
      </c>
    </row>
    <row r="102" spans="1:27" ht="12.75">
      <c r="A102" s="1">
        <v>13</v>
      </c>
      <c r="B102" s="2" t="s">
        <v>160</v>
      </c>
      <c r="C102" s="2" t="s">
        <v>156</v>
      </c>
      <c r="D102" s="1" t="s">
        <v>28</v>
      </c>
      <c r="E102" s="2">
        <v>45</v>
      </c>
      <c r="F102" s="2">
        <v>47</v>
      </c>
      <c r="G102" s="2">
        <v>25</v>
      </c>
      <c r="H102" s="2">
        <v>24</v>
      </c>
      <c r="I102" s="5">
        <f t="shared" si="18"/>
        <v>141</v>
      </c>
      <c r="J102" s="6">
        <v>45</v>
      </c>
      <c r="K102" s="6">
        <v>48</v>
      </c>
      <c r="L102" s="6">
        <v>20</v>
      </c>
      <c r="M102" s="6">
        <v>27</v>
      </c>
      <c r="N102" s="5">
        <f t="shared" si="19"/>
        <v>140</v>
      </c>
      <c r="O102" s="6">
        <v>46</v>
      </c>
      <c r="P102" s="6">
        <v>46</v>
      </c>
      <c r="Q102" s="6">
        <v>27</v>
      </c>
      <c r="R102" s="6">
        <v>22</v>
      </c>
      <c r="S102" s="5">
        <f t="shared" si="20"/>
        <v>141</v>
      </c>
      <c r="X102" s="5">
        <f t="shared" si="21"/>
        <v>0</v>
      </c>
      <c r="Y102" s="5">
        <f>MIN(X102,S102,N102,I102)</f>
        <v>0</v>
      </c>
      <c r="Z102" s="5">
        <f t="shared" si="23"/>
        <v>141</v>
      </c>
      <c r="AA102" s="5">
        <f>SUM(I102+N102+S102+X102-Y102)</f>
        <v>422</v>
      </c>
    </row>
    <row r="103" spans="1:27" ht="12.75">
      <c r="A103" s="1">
        <v>14</v>
      </c>
      <c r="B103" s="2" t="s">
        <v>44</v>
      </c>
      <c r="C103" s="2" t="s">
        <v>45</v>
      </c>
      <c r="D103" s="1" t="s">
        <v>28</v>
      </c>
      <c r="E103" s="2">
        <v>45</v>
      </c>
      <c r="F103" s="2">
        <v>43</v>
      </c>
      <c r="G103" s="2">
        <v>12</v>
      </c>
      <c r="H103" s="2">
        <v>22</v>
      </c>
      <c r="I103" s="5">
        <f t="shared" si="18"/>
        <v>122</v>
      </c>
      <c r="J103" s="6">
        <v>45</v>
      </c>
      <c r="K103" s="6">
        <v>47</v>
      </c>
      <c r="L103" s="6">
        <v>20</v>
      </c>
      <c r="M103" s="6">
        <v>22</v>
      </c>
      <c r="N103" s="5">
        <f t="shared" si="19"/>
        <v>134</v>
      </c>
      <c r="O103" s="6">
        <v>47</v>
      </c>
      <c r="P103" s="6">
        <v>46</v>
      </c>
      <c r="Q103" s="6">
        <v>24</v>
      </c>
      <c r="R103" s="6">
        <v>22</v>
      </c>
      <c r="S103" s="5">
        <f t="shared" si="20"/>
        <v>139</v>
      </c>
      <c r="T103" s="6">
        <v>47</v>
      </c>
      <c r="U103" s="6">
        <v>45</v>
      </c>
      <c r="V103" s="6">
        <v>22</v>
      </c>
      <c r="W103" s="6">
        <v>23</v>
      </c>
      <c r="X103" s="5">
        <f t="shared" si="21"/>
        <v>137</v>
      </c>
      <c r="Y103" s="5">
        <f>MIN(X103,S103,N103,I103)</f>
        <v>122</v>
      </c>
      <c r="Z103" s="5">
        <f t="shared" si="23"/>
        <v>139</v>
      </c>
      <c r="AA103" s="5">
        <f>SUM(I103+N103+S103+X103-Y103)</f>
        <v>410</v>
      </c>
    </row>
    <row r="104" spans="1:27" ht="12.75">
      <c r="A104" s="1">
        <v>15</v>
      </c>
      <c r="B104" s="2" t="s">
        <v>35</v>
      </c>
      <c r="C104" s="2" t="s">
        <v>27</v>
      </c>
      <c r="D104" s="1" t="s">
        <v>28</v>
      </c>
      <c r="E104" s="2">
        <v>48</v>
      </c>
      <c r="F104" s="2">
        <v>42</v>
      </c>
      <c r="G104" s="2">
        <v>26</v>
      </c>
      <c r="H104" s="2">
        <v>21</v>
      </c>
      <c r="I104" s="5">
        <f t="shared" si="18"/>
        <v>137</v>
      </c>
      <c r="J104" s="6">
        <v>44</v>
      </c>
      <c r="K104" s="6">
        <v>44</v>
      </c>
      <c r="L104" s="6">
        <v>17</v>
      </c>
      <c r="M104" s="6">
        <v>23</v>
      </c>
      <c r="N104" s="5">
        <f t="shared" si="19"/>
        <v>128</v>
      </c>
      <c r="O104" s="6">
        <v>47</v>
      </c>
      <c r="P104" s="6">
        <v>48</v>
      </c>
      <c r="Q104" s="6">
        <v>17</v>
      </c>
      <c r="R104" s="6">
        <v>12</v>
      </c>
      <c r="S104" s="5">
        <f t="shared" si="20"/>
        <v>124</v>
      </c>
      <c r="T104" s="6">
        <v>42</v>
      </c>
      <c r="U104" s="6">
        <v>47</v>
      </c>
      <c r="V104" s="6">
        <v>17</v>
      </c>
      <c r="W104" s="6">
        <v>22</v>
      </c>
      <c r="X104" s="5">
        <f t="shared" si="21"/>
        <v>128</v>
      </c>
      <c r="Y104" s="5">
        <f>MIN(X104,S104,N104,I104)</f>
        <v>124</v>
      </c>
      <c r="Z104" s="5">
        <f t="shared" si="23"/>
        <v>137</v>
      </c>
      <c r="AA104" s="5">
        <f>SUM(I104+N104+S104+X104-Y104)</f>
        <v>393</v>
      </c>
    </row>
    <row r="105" spans="1:27" ht="12.75">
      <c r="A105" s="1">
        <v>16</v>
      </c>
      <c r="B105" s="2" t="s">
        <v>70</v>
      </c>
      <c r="C105" s="2" t="s">
        <v>63</v>
      </c>
      <c r="D105" s="1" t="s">
        <v>28</v>
      </c>
      <c r="E105" s="2">
        <v>47</v>
      </c>
      <c r="F105" s="2">
        <v>46</v>
      </c>
      <c r="G105" s="2">
        <v>16</v>
      </c>
      <c r="H105" s="2">
        <v>20</v>
      </c>
      <c r="I105" s="5">
        <f t="shared" si="18"/>
        <v>129</v>
      </c>
      <c r="J105" s="6">
        <v>45</v>
      </c>
      <c r="K105" s="6">
        <v>47</v>
      </c>
      <c r="L105" s="6">
        <v>8</v>
      </c>
      <c r="M105" s="6">
        <v>20</v>
      </c>
      <c r="N105" s="5">
        <f t="shared" si="19"/>
        <v>120</v>
      </c>
      <c r="O105" s="6">
        <v>48</v>
      </c>
      <c r="P105" s="6">
        <v>47</v>
      </c>
      <c r="Q105" s="6">
        <v>18</v>
      </c>
      <c r="R105" s="6">
        <v>18</v>
      </c>
      <c r="S105" s="5">
        <f t="shared" si="20"/>
        <v>131</v>
      </c>
      <c r="T105" s="6">
        <v>41</v>
      </c>
      <c r="U105" s="6">
        <v>49</v>
      </c>
      <c r="V105" s="6">
        <v>22</v>
      </c>
      <c r="W105" s="6">
        <v>21</v>
      </c>
      <c r="X105" s="5">
        <f t="shared" si="21"/>
        <v>133</v>
      </c>
      <c r="Y105" s="5">
        <f>MIN(X105,S105,N105,I105)</f>
        <v>120</v>
      </c>
      <c r="Z105" s="5">
        <f t="shared" si="23"/>
        <v>133</v>
      </c>
      <c r="AA105" s="5">
        <f>SUM(I105+N105+S105+X105-Y105)</f>
        <v>393</v>
      </c>
    </row>
    <row r="107" spans="1:28" ht="13.5" thickBot="1">
      <c r="A107" s="8" t="s">
        <v>0</v>
      </c>
      <c r="B107" s="9" t="s">
        <v>1</v>
      </c>
      <c r="C107" s="9" t="s">
        <v>2</v>
      </c>
      <c r="D107" s="8" t="s">
        <v>3</v>
      </c>
      <c r="E107" s="9" t="s">
        <v>4</v>
      </c>
      <c r="F107" s="9" t="s">
        <v>5</v>
      </c>
      <c r="G107" s="9" t="s">
        <v>6</v>
      </c>
      <c r="H107" s="9" t="s">
        <v>7</v>
      </c>
      <c r="I107" s="10" t="s">
        <v>8</v>
      </c>
      <c r="J107" s="11" t="s">
        <v>9</v>
      </c>
      <c r="K107" s="11" t="s">
        <v>10</v>
      </c>
      <c r="L107" s="11" t="s">
        <v>11</v>
      </c>
      <c r="M107" s="11" t="s">
        <v>12</v>
      </c>
      <c r="N107" s="10" t="s">
        <v>13</v>
      </c>
      <c r="O107" s="11" t="s">
        <v>14</v>
      </c>
      <c r="P107" s="11" t="s">
        <v>15</v>
      </c>
      <c r="Q107" s="11" t="s">
        <v>16</v>
      </c>
      <c r="R107" s="11" t="s">
        <v>17</v>
      </c>
      <c r="S107" s="10" t="s">
        <v>18</v>
      </c>
      <c r="T107" s="11" t="s">
        <v>19</v>
      </c>
      <c r="U107" s="11" t="s">
        <v>20</v>
      </c>
      <c r="V107" s="11" t="s">
        <v>21</v>
      </c>
      <c r="W107" s="11" t="s">
        <v>22</v>
      </c>
      <c r="X107" s="10" t="s">
        <v>23</v>
      </c>
      <c r="Y107" s="10" t="s">
        <v>24</v>
      </c>
      <c r="Z107" s="10" t="s">
        <v>170</v>
      </c>
      <c r="AA107" s="10" t="s">
        <v>25</v>
      </c>
      <c r="AB107" s="12" t="s">
        <v>26</v>
      </c>
    </row>
    <row r="108" spans="1:28" ht="12.75">
      <c r="A108" s="1">
        <v>1</v>
      </c>
      <c r="B108" s="2" t="s">
        <v>67</v>
      </c>
      <c r="C108" s="2" t="s">
        <v>63</v>
      </c>
      <c r="D108" s="1" t="s">
        <v>116</v>
      </c>
      <c r="E108" s="2">
        <v>48</v>
      </c>
      <c r="F108" s="2">
        <v>45</v>
      </c>
      <c r="G108" s="2">
        <v>28</v>
      </c>
      <c r="H108" s="2">
        <v>26</v>
      </c>
      <c r="I108" s="5">
        <f>SUM(E108+F108+G108+H108)</f>
        <v>147</v>
      </c>
      <c r="J108" s="6">
        <v>45</v>
      </c>
      <c r="K108" s="6">
        <v>49</v>
      </c>
      <c r="L108" s="6">
        <v>25</v>
      </c>
      <c r="M108" s="6">
        <v>25</v>
      </c>
      <c r="N108" s="5">
        <f>SUM(J108+K108+L108+M108)</f>
        <v>144</v>
      </c>
      <c r="O108" s="6">
        <v>45</v>
      </c>
      <c r="P108" s="6">
        <v>48</v>
      </c>
      <c r="Q108" s="6">
        <v>25</v>
      </c>
      <c r="R108" s="6">
        <v>27</v>
      </c>
      <c r="S108" s="5">
        <f>O108+P108+Q108+R108</f>
        <v>145</v>
      </c>
      <c r="T108" s="6">
        <v>46</v>
      </c>
      <c r="U108" s="6">
        <v>44</v>
      </c>
      <c r="V108" s="6">
        <v>29</v>
      </c>
      <c r="W108" s="6">
        <v>27</v>
      </c>
      <c r="X108" s="5">
        <f>SUM(T108+U108+V108+W108)</f>
        <v>146</v>
      </c>
      <c r="Y108" s="5">
        <f>MIN(X108,S108,N108,I108)</f>
        <v>144</v>
      </c>
      <c r="Z108" s="5">
        <f>MAX(I108,N108,S108,X108)</f>
        <v>147</v>
      </c>
      <c r="AA108" s="5">
        <f>SUM(I108+N108+S108+X108-Y108)</f>
        <v>438</v>
      </c>
      <c r="AB108" s="4" t="s">
        <v>171</v>
      </c>
    </row>
    <row r="109" spans="1:28" ht="12.75">
      <c r="A109" s="1">
        <v>2</v>
      </c>
      <c r="B109" s="2" t="s">
        <v>46</v>
      </c>
      <c r="C109" s="2" t="s">
        <v>45</v>
      </c>
      <c r="D109" s="1" t="s">
        <v>116</v>
      </c>
      <c r="E109" s="2">
        <v>47</v>
      </c>
      <c r="F109" s="2">
        <v>45</v>
      </c>
      <c r="G109" s="2">
        <v>22</v>
      </c>
      <c r="H109" s="2">
        <v>26</v>
      </c>
      <c r="I109" s="5">
        <f>SUM(E109+F109+G109+H109)</f>
        <v>140</v>
      </c>
      <c r="J109" s="6">
        <v>43</v>
      </c>
      <c r="K109" s="6">
        <v>45</v>
      </c>
      <c r="L109" s="6">
        <v>25</v>
      </c>
      <c r="M109" s="6">
        <v>25</v>
      </c>
      <c r="N109" s="5">
        <f>SUM(J109+K109+L109+M109)</f>
        <v>138</v>
      </c>
      <c r="O109" s="6">
        <v>45</v>
      </c>
      <c r="P109" s="6">
        <v>48</v>
      </c>
      <c r="Q109" s="6">
        <v>26</v>
      </c>
      <c r="R109" s="6">
        <v>28</v>
      </c>
      <c r="S109" s="5">
        <f>O109+P109+Q109+R109</f>
        <v>147</v>
      </c>
      <c r="T109" s="6">
        <v>47</v>
      </c>
      <c r="U109" s="6">
        <v>47</v>
      </c>
      <c r="V109" s="6">
        <v>26</v>
      </c>
      <c r="W109" s="6">
        <v>27</v>
      </c>
      <c r="X109" s="5">
        <f>SUM(T109+U109+V109+W109)</f>
        <v>147</v>
      </c>
      <c r="Y109" s="5">
        <f>MIN(X109,S109,N109,I109)</f>
        <v>138</v>
      </c>
      <c r="Z109" s="5">
        <f>MAX(I109,N109,S109,X109)</f>
        <v>147</v>
      </c>
      <c r="AA109" s="5">
        <f>SUM(I109+N109+S109+X109-Y109)</f>
        <v>434</v>
      </c>
      <c r="AB109" s="4" t="s">
        <v>171</v>
      </c>
    </row>
    <row r="110" spans="1:27" ht="12.75">
      <c r="A110" s="1">
        <v>3</v>
      </c>
      <c r="B110" s="2" t="s">
        <v>79</v>
      </c>
      <c r="C110" s="2" t="s">
        <v>168</v>
      </c>
      <c r="D110" s="1" t="s">
        <v>116</v>
      </c>
      <c r="E110" s="2">
        <v>40</v>
      </c>
      <c r="F110" s="2">
        <v>44</v>
      </c>
      <c r="G110" s="2">
        <v>14</v>
      </c>
      <c r="H110" s="2">
        <v>22</v>
      </c>
      <c r="I110" s="5">
        <f>SUM(E110+F110+G110+H110)</f>
        <v>120</v>
      </c>
      <c r="J110" s="6">
        <v>45</v>
      </c>
      <c r="K110" s="6">
        <v>44</v>
      </c>
      <c r="L110" s="6">
        <v>26</v>
      </c>
      <c r="M110" s="6">
        <v>24</v>
      </c>
      <c r="N110" s="5">
        <f>SUM(J110+K110+L110+M110)</f>
        <v>139</v>
      </c>
      <c r="O110" s="6">
        <v>44</v>
      </c>
      <c r="P110" s="6">
        <v>47</v>
      </c>
      <c r="Q110" s="6">
        <v>27</v>
      </c>
      <c r="R110" s="6">
        <v>28</v>
      </c>
      <c r="S110" s="5">
        <f>O110+P110+Q110+R110</f>
        <v>146</v>
      </c>
      <c r="T110" s="6">
        <v>45</v>
      </c>
      <c r="U110" s="6">
        <v>41</v>
      </c>
      <c r="V110" s="6">
        <v>23</v>
      </c>
      <c r="W110" s="6">
        <v>27</v>
      </c>
      <c r="X110" s="5">
        <f>SUM(T110+U110+V110+W110)</f>
        <v>136</v>
      </c>
      <c r="Y110" s="5">
        <f>MIN(X110,S110,N110,I110)</f>
        <v>120</v>
      </c>
      <c r="Z110" s="5">
        <f>MAX(I110,N110,S110,X110)</f>
        <v>146</v>
      </c>
      <c r="AA110" s="5">
        <f>SUM(I110+N110+S110+X110-Y110)</f>
        <v>421</v>
      </c>
    </row>
    <row r="111" spans="1:27" ht="12.75">
      <c r="A111" s="1">
        <v>4</v>
      </c>
      <c r="B111" s="2" t="s">
        <v>80</v>
      </c>
      <c r="C111" s="2" t="s">
        <v>168</v>
      </c>
      <c r="D111" s="1" t="s">
        <v>116</v>
      </c>
      <c r="E111" s="2">
        <v>43</v>
      </c>
      <c r="F111" s="2">
        <v>45</v>
      </c>
      <c r="G111" s="2">
        <v>17</v>
      </c>
      <c r="H111" s="2">
        <v>17</v>
      </c>
      <c r="I111" s="5">
        <f>SUM(E111+F111+G111+H111)</f>
        <v>122</v>
      </c>
      <c r="J111" s="6">
        <v>43</v>
      </c>
      <c r="K111" s="6">
        <v>44</v>
      </c>
      <c r="L111" s="6">
        <v>19</v>
      </c>
      <c r="M111" s="6">
        <v>15</v>
      </c>
      <c r="N111" s="5">
        <f>SUM(J111+K111+L111+M111)</f>
        <v>121</v>
      </c>
      <c r="O111" s="6">
        <v>46</v>
      </c>
      <c r="P111" s="6">
        <v>44</v>
      </c>
      <c r="Q111" s="6">
        <v>24</v>
      </c>
      <c r="R111" s="6">
        <v>24</v>
      </c>
      <c r="S111" s="5">
        <f>O111+P111+Q111+R111</f>
        <v>138</v>
      </c>
      <c r="T111" s="6">
        <v>48</v>
      </c>
      <c r="U111" s="6">
        <v>46</v>
      </c>
      <c r="V111" s="6">
        <v>19</v>
      </c>
      <c r="W111" s="6">
        <v>24</v>
      </c>
      <c r="X111" s="5">
        <f>SUM(T111+U111+V111+W111)</f>
        <v>137</v>
      </c>
      <c r="Y111" s="5">
        <f>MIN(X111,S111,N111,I111)</f>
        <v>121</v>
      </c>
      <c r="Z111" s="5">
        <f>MAX(I111,N111,S111,X111)</f>
        <v>138</v>
      </c>
      <c r="AA111" s="5">
        <f>SUM(I111+N111+S111+X111-Y111)</f>
        <v>397</v>
      </c>
    </row>
    <row r="112" spans="1:27" ht="12.75">
      <c r="A112" s="1">
        <v>5</v>
      </c>
      <c r="B112" s="2" t="s">
        <v>61</v>
      </c>
      <c r="C112" s="2" t="s">
        <v>55</v>
      </c>
      <c r="D112" s="1" t="s">
        <v>116</v>
      </c>
      <c r="E112" s="2">
        <v>40</v>
      </c>
      <c r="F112" s="2">
        <v>34</v>
      </c>
      <c r="G112" s="2">
        <v>8</v>
      </c>
      <c r="H112" s="2">
        <v>16</v>
      </c>
      <c r="I112" s="5">
        <f>SUM(E112+F112+G112+H112)</f>
        <v>98</v>
      </c>
      <c r="J112" s="6">
        <v>39</v>
      </c>
      <c r="K112" s="6">
        <v>41</v>
      </c>
      <c r="L112" s="6">
        <v>21</v>
      </c>
      <c r="M112" s="6">
        <v>15</v>
      </c>
      <c r="N112" s="5">
        <f>SUM(J112+K112+L112+M112)</f>
        <v>116</v>
      </c>
      <c r="O112" s="6">
        <v>40</v>
      </c>
      <c r="P112" s="6">
        <v>42</v>
      </c>
      <c r="Q112" s="6">
        <v>14</v>
      </c>
      <c r="R112" s="6">
        <v>18</v>
      </c>
      <c r="S112" s="5">
        <f>O112+P112+Q112+R112</f>
        <v>114</v>
      </c>
      <c r="T112" s="6">
        <v>42</v>
      </c>
      <c r="U112" s="6">
        <v>38</v>
      </c>
      <c r="V112" s="6">
        <v>10</v>
      </c>
      <c r="W112" s="6">
        <v>21</v>
      </c>
      <c r="X112" s="5">
        <f>SUM(T112+U112+V112+W112)</f>
        <v>111</v>
      </c>
      <c r="Y112" s="5">
        <f>MIN(X112,S112,N112,I112)</f>
        <v>98</v>
      </c>
      <c r="Z112" s="5">
        <f>MAX(I112,N112,S112,X112)</f>
        <v>116</v>
      </c>
      <c r="AA112" s="5">
        <f>SUM(I112+N112+S112+X112-Y112)</f>
        <v>341</v>
      </c>
    </row>
    <row r="114" spans="1:28" ht="13.5" thickBot="1">
      <c r="A114" s="8" t="s">
        <v>0</v>
      </c>
      <c r="B114" s="9" t="s">
        <v>1</v>
      </c>
      <c r="C114" s="9" t="s">
        <v>2</v>
      </c>
      <c r="D114" s="8" t="s">
        <v>3</v>
      </c>
      <c r="E114" s="9" t="s">
        <v>4</v>
      </c>
      <c r="F114" s="9" t="s">
        <v>5</v>
      </c>
      <c r="G114" s="9" t="s">
        <v>6</v>
      </c>
      <c r="H114" s="9" t="s">
        <v>7</v>
      </c>
      <c r="I114" s="10" t="s">
        <v>8</v>
      </c>
      <c r="J114" s="11" t="s">
        <v>9</v>
      </c>
      <c r="K114" s="11" t="s">
        <v>10</v>
      </c>
      <c r="L114" s="11" t="s">
        <v>11</v>
      </c>
      <c r="M114" s="11" t="s">
        <v>12</v>
      </c>
      <c r="N114" s="10" t="s">
        <v>13</v>
      </c>
      <c r="O114" s="11" t="s">
        <v>14</v>
      </c>
      <c r="P114" s="11" t="s">
        <v>15</v>
      </c>
      <c r="Q114" s="11" t="s">
        <v>16</v>
      </c>
      <c r="R114" s="11" t="s">
        <v>17</v>
      </c>
      <c r="S114" s="10" t="s">
        <v>18</v>
      </c>
      <c r="T114" s="11" t="s">
        <v>19</v>
      </c>
      <c r="U114" s="11" t="s">
        <v>20</v>
      </c>
      <c r="V114" s="11" t="s">
        <v>21</v>
      </c>
      <c r="W114" s="11" t="s">
        <v>22</v>
      </c>
      <c r="X114" s="10" t="s">
        <v>23</v>
      </c>
      <c r="Y114" s="10" t="s">
        <v>24</v>
      </c>
      <c r="Z114" s="10" t="s">
        <v>170</v>
      </c>
      <c r="AA114" s="10" t="s">
        <v>25</v>
      </c>
      <c r="AB114" s="12" t="s">
        <v>26</v>
      </c>
    </row>
    <row r="115" spans="1:28" ht="12.75">
      <c r="A115" s="1">
        <v>1</v>
      </c>
      <c r="B115" s="2" t="s">
        <v>47</v>
      </c>
      <c r="C115" s="2" t="s">
        <v>45</v>
      </c>
      <c r="D115" s="1" t="s">
        <v>117</v>
      </c>
      <c r="E115" s="2">
        <v>45</v>
      </c>
      <c r="F115" s="2">
        <v>47</v>
      </c>
      <c r="G115" s="2">
        <v>22</v>
      </c>
      <c r="H115" s="2">
        <v>25</v>
      </c>
      <c r="I115" s="5">
        <f>SUM(E115+F115+G115+H115)</f>
        <v>139</v>
      </c>
      <c r="J115" s="6">
        <v>48</v>
      </c>
      <c r="K115" s="6">
        <v>46</v>
      </c>
      <c r="L115" s="6">
        <v>22</v>
      </c>
      <c r="M115" s="6">
        <v>21</v>
      </c>
      <c r="N115" s="5">
        <f>SUM(J115+K115+L115+M115)</f>
        <v>137</v>
      </c>
      <c r="O115" s="6">
        <v>45</v>
      </c>
      <c r="P115" s="6">
        <v>43</v>
      </c>
      <c r="Q115" s="6">
        <v>23</v>
      </c>
      <c r="R115" s="6">
        <v>23</v>
      </c>
      <c r="S115" s="5">
        <f>O115+P115+Q115+R115</f>
        <v>134</v>
      </c>
      <c r="T115" s="6">
        <v>47</v>
      </c>
      <c r="U115" s="6">
        <v>48</v>
      </c>
      <c r="V115" s="6">
        <v>22</v>
      </c>
      <c r="W115" s="6">
        <v>24</v>
      </c>
      <c r="X115" s="5">
        <f>SUM(T115+U115+V115+W115)</f>
        <v>141</v>
      </c>
      <c r="Y115" s="5">
        <f>MIN(X115,S115,N115,I115)</f>
        <v>134</v>
      </c>
      <c r="Z115" s="5">
        <f>MAX(I115,N115,S115,X115)</f>
        <v>141</v>
      </c>
      <c r="AA115" s="5">
        <f>SUM(I115+N115+S115+X115-Y115)</f>
        <v>417</v>
      </c>
      <c r="AB115" s="4" t="s">
        <v>171</v>
      </c>
    </row>
    <row r="116" spans="1:27" ht="12.75">
      <c r="A116" s="1">
        <v>2</v>
      </c>
      <c r="B116" s="2" t="s">
        <v>82</v>
      </c>
      <c r="C116" s="2" t="s">
        <v>168</v>
      </c>
      <c r="D116" s="1" t="s">
        <v>117</v>
      </c>
      <c r="E116" s="2">
        <v>39</v>
      </c>
      <c r="F116" s="2">
        <v>38</v>
      </c>
      <c r="G116" s="2">
        <v>17</v>
      </c>
      <c r="H116" s="2">
        <v>22</v>
      </c>
      <c r="I116" s="5">
        <f>SUM(E116+F116+G116+H116)</f>
        <v>116</v>
      </c>
      <c r="J116" s="6">
        <v>42</v>
      </c>
      <c r="K116" s="6">
        <v>47</v>
      </c>
      <c r="L116" s="6">
        <v>25</v>
      </c>
      <c r="M116" s="6">
        <v>23</v>
      </c>
      <c r="N116" s="5">
        <f>SUM(J116+K116+L116+M116)</f>
        <v>137</v>
      </c>
      <c r="O116" s="6">
        <v>37</v>
      </c>
      <c r="P116" s="6">
        <v>46</v>
      </c>
      <c r="Q116" s="6">
        <v>8</v>
      </c>
      <c r="R116" s="6">
        <v>20</v>
      </c>
      <c r="S116" s="5">
        <f>O116+P116+Q116+R116</f>
        <v>111</v>
      </c>
      <c r="T116" s="6">
        <v>42</v>
      </c>
      <c r="U116" s="6">
        <v>44</v>
      </c>
      <c r="V116" s="6">
        <v>18</v>
      </c>
      <c r="W116" s="6">
        <v>14</v>
      </c>
      <c r="X116" s="5">
        <f>SUM(T116+U116+V116+W116)</f>
        <v>118</v>
      </c>
      <c r="Y116" s="5">
        <f>MIN(X116,S116,N116,I116)</f>
        <v>111</v>
      </c>
      <c r="Z116" s="5">
        <f>MAX(I116,N116,S116,X116)</f>
        <v>137</v>
      </c>
      <c r="AA116" s="5">
        <f>SUM(I116+N116+S116+X116-Y116)</f>
        <v>371</v>
      </c>
    </row>
    <row r="117" spans="1:27" ht="12.75">
      <c r="A117" s="1">
        <v>3</v>
      </c>
      <c r="B117" s="2" t="s">
        <v>112</v>
      </c>
      <c r="C117" s="2" t="s">
        <v>168</v>
      </c>
      <c r="D117" s="1" t="s">
        <v>117</v>
      </c>
      <c r="E117" s="2">
        <v>44</v>
      </c>
      <c r="F117" s="2">
        <v>40</v>
      </c>
      <c r="G117" s="2">
        <v>22</v>
      </c>
      <c r="H117" s="2">
        <v>17</v>
      </c>
      <c r="I117" s="5">
        <f>SUM(E117+F117+G117+H117)</f>
        <v>123</v>
      </c>
      <c r="J117" s="6">
        <v>33</v>
      </c>
      <c r="K117" s="6">
        <v>42</v>
      </c>
      <c r="L117" s="6">
        <v>16</v>
      </c>
      <c r="M117" s="6">
        <v>14</v>
      </c>
      <c r="N117" s="5">
        <f>SUM(J117+K117+L117+M117)</f>
        <v>105</v>
      </c>
      <c r="O117" s="6">
        <v>42</v>
      </c>
      <c r="P117" s="6">
        <v>41</v>
      </c>
      <c r="Q117" s="6">
        <v>8</v>
      </c>
      <c r="R117" s="6">
        <v>19</v>
      </c>
      <c r="S117" s="5">
        <f>O117+P117+Q117+R117</f>
        <v>110</v>
      </c>
      <c r="T117" s="6">
        <v>43</v>
      </c>
      <c r="U117" s="6">
        <v>35</v>
      </c>
      <c r="V117" s="6">
        <v>23</v>
      </c>
      <c r="W117" s="6">
        <v>21</v>
      </c>
      <c r="X117" s="5">
        <f>SUM(T117+U117+V117+W117)</f>
        <v>122</v>
      </c>
      <c r="Y117" s="5">
        <f>MIN(X117,S117,N117,I117)</f>
        <v>105</v>
      </c>
      <c r="Z117" s="5">
        <f>MAX(I117,N117,S117,X117)</f>
        <v>123</v>
      </c>
      <c r="AA117" s="5">
        <f>SUM(I117+N117+S117+X117-Y117)</f>
        <v>355</v>
      </c>
    </row>
    <row r="118" spans="1:27" ht="12.75">
      <c r="A118" s="1">
        <v>4</v>
      </c>
      <c r="B118" s="2" t="s">
        <v>40</v>
      </c>
      <c r="C118" s="2" t="s">
        <v>27</v>
      </c>
      <c r="D118" s="1" t="s">
        <v>117</v>
      </c>
      <c r="E118" s="2">
        <v>44</v>
      </c>
      <c r="F118" s="2">
        <v>39</v>
      </c>
      <c r="G118" s="2">
        <v>10</v>
      </c>
      <c r="H118" s="2">
        <v>11</v>
      </c>
      <c r="I118" s="5">
        <f>SUM(E118:H118)</f>
        <v>104</v>
      </c>
      <c r="J118" s="6">
        <v>43</v>
      </c>
      <c r="K118" s="6">
        <v>44</v>
      </c>
      <c r="L118" s="6">
        <v>14</v>
      </c>
      <c r="M118" s="6">
        <v>15</v>
      </c>
      <c r="N118" s="5">
        <f>SUM(J118+K118+L118+M118)</f>
        <v>116</v>
      </c>
      <c r="O118" s="6">
        <v>42</v>
      </c>
      <c r="P118" s="6">
        <v>47</v>
      </c>
      <c r="Q118" s="6">
        <v>14</v>
      </c>
      <c r="R118" s="6">
        <v>17</v>
      </c>
      <c r="S118" s="5">
        <f>O118+P118+Q118+R118</f>
        <v>120</v>
      </c>
      <c r="T118" s="6">
        <v>41</v>
      </c>
      <c r="U118" s="6">
        <v>45</v>
      </c>
      <c r="V118" s="6">
        <v>5</v>
      </c>
      <c r="W118" s="6">
        <v>19</v>
      </c>
      <c r="X118" s="5">
        <f>SUM(T118+U118+V118+W118)</f>
        <v>110</v>
      </c>
      <c r="Y118" s="5">
        <f>MIN(X118,S118,N118,I118)</f>
        <v>104</v>
      </c>
      <c r="Z118" s="5">
        <f>MAX(I118,N118,S118,X118)</f>
        <v>120</v>
      </c>
      <c r="AA118" s="5">
        <f>SUM(I118+N118+S118+X118-Y118)</f>
        <v>346</v>
      </c>
    </row>
  </sheetData>
  <printOptions gridLines="1"/>
  <pageMargins left="0.5905511811023623" right="0.3937007874015748" top="0.984251968503937" bottom="0.1968503937007874" header="0.11811023622047245" footer="0.5118110236220472"/>
  <pageSetup horizontalDpi="300" verticalDpi="300" orientation="portrait" paperSize="9" r:id="rId1"/>
  <headerFooter alignWithMargins="0">
    <oddHeader>&amp;C&amp;"Arial,Fet kursiVNormal"&amp;22Vinterserien 2003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1">
      <pane ySplit="1" topLeftCell="BM2" activePane="bottomLeft" state="frozen"/>
      <selection pane="topLeft" activeCell="A1" sqref="A1"/>
      <selection pane="bottomLeft" activeCell="AD36" sqref="AD36"/>
    </sheetView>
  </sheetViews>
  <sheetFormatPr defaultColWidth="9.140625" defaultRowHeight="12.75"/>
  <cols>
    <col min="1" max="1" width="5.28125" style="1" customWidth="1"/>
    <col min="2" max="2" width="18.8515625" style="2" customWidth="1"/>
    <col min="3" max="3" width="14.8515625" style="2" customWidth="1"/>
    <col min="4" max="4" width="5.7109375" style="1" customWidth="1"/>
    <col min="5" max="8" width="6.140625" style="2" hidden="1" customWidth="1"/>
    <col min="9" max="9" width="6.140625" style="3" customWidth="1"/>
    <col min="10" max="13" width="6.140625" style="2" hidden="1" customWidth="1"/>
    <col min="14" max="14" width="6.140625" style="3" customWidth="1"/>
    <col min="15" max="18" width="6.140625" style="2" hidden="1" customWidth="1"/>
    <col min="19" max="19" width="6.140625" style="3" customWidth="1"/>
    <col min="20" max="23" width="6.140625" style="2" hidden="1" customWidth="1"/>
    <col min="24" max="24" width="6.140625" style="3" customWidth="1"/>
    <col min="25" max="25" width="6.140625" style="3" hidden="1" customWidth="1"/>
    <col min="26" max="26" width="6.57421875" style="3" customWidth="1"/>
    <col min="27" max="27" width="7.8515625" style="3" customWidth="1"/>
    <col min="28" max="16384" width="6.140625" style="3" customWidth="1"/>
  </cols>
  <sheetData>
    <row r="1" spans="1:27" ht="12.7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3" t="s">
        <v>24</v>
      </c>
      <c r="Z1" s="3" t="s">
        <v>170</v>
      </c>
      <c r="AA1" s="3" t="s">
        <v>25</v>
      </c>
    </row>
    <row r="2" spans="1:27" ht="12.75">
      <c r="A2" s="1">
        <v>1</v>
      </c>
      <c r="B2" s="2" t="s">
        <v>121</v>
      </c>
      <c r="C2" s="2" t="s">
        <v>156</v>
      </c>
      <c r="D2" s="1" t="s">
        <v>28</v>
      </c>
      <c r="E2" s="2">
        <v>46</v>
      </c>
      <c r="F2" s="2">
        <v>50</v>
      </c>
      <c r="G2" s="2">
        <v>29</v>
      </c>
      <c r="H2" s="2">
        <v>29</v>
      </c>
      <c r="I2" s="3">
        <f aca="true" t="shared" si="0" ref="I2:I33">SUM(E2+F2+G2+H2)</f>
        <v>154</v>
      </c>
      <c r="J2" s="2">
        <v>48</v>
      </c>
      <c r="K2" s="2">
        <v>49</v>
      </c>
      <c r="L2" s="2">
        <v>27</v>
      </c>
      <c r="M2" s="2">
        <v>28</v>
      </c>
      <c r="N2" s="3">
        <f aca="true" t="shared" si="1" ref="N2:N33">SUM(J2+K2+L2+M2)</f>
        <v>152</v>
      </c>
      <c r="O2" s="2">
        <v>46</v>
      </c>
      <c r="P2" s="2">
        <v>49</v>
      </c>
      <c r="Q2" s="2">
        <v>30</v>
      </c>
      <c r="R2" s="2">
        <v>30</v>
      </c>
      <c r="S2" s="3">
        <f aca="true" t="shared" si="2" ref="S2:S33">O2+P2+Q2+R2</f>
        <v>155</v>
      </c>
      <c r="T2" s="2">
        <v>45</v>
      </c>
      <c r="U2" s="2">
        <v>47</v>
      </c>
      <c r="V2" s="2">
        <v>25</v>
      </c>
      <c r="W2" s="2">
        <v>24</v>
      </c>
      <c r="X2" s="3">
        <f aca="true" t="shared" si="3" ref="X2:X33">SUM(T2+U2+V2+W2)</f>
        <v>141</v>
      </c>
      <c r="Y2" s="3">
        <f>MIN(X2,S2,N2,I2)</f>
        <v>141</v>
      </c>
      <c r="Z2" s="3">
        <f>MAX(I2,N2,S2,X2)</f>
        <v>155</v>
      </c>
      <c r="AA2" s="3">
        <f>SUM(I2+N2+S2+X2-Y2)</f>
        <v>461</v>
      </c>
    </row>
    <row r="3" spans="1:27" ht="12.75">
      <c r="A3" s="1">
        <v>2</v>
      </c>
      <c r="B3" s="2" t="s">
        <v>72</v>
      </c>
      <c r="C3" s="2" t="s">
        <v>156</v>
      </c>
      <c r="D3" s="1" t="s">
        <v>32</v>
      </c>
      <c r="E3" s="2">
        <v>48</v>
      </c>
      <c r="F3" s="2">
        <v>47</v>
      </c>
      <c r="G3" s="2">
        <v>26</v>
      </c>
      <c r="H3" s="2">
        <v>28</v>
      </c>
      <c r="I3" s="3">
        <f t="shared" si="0"/>
        <v>149</v>
      </c>
      <c r="J3" s="2">
        <v>48</v>
      </c>
      <c r="K3" s="2">
        <v>46</v>
      </c>
      <c r="L3" s="2">
        <v>29</v>
      </c>
      <c r="M3" s="2">
        <v>29</v>
      </c>
      <c r="N3" s="3">
        <f t="shared" si="1"/>
        <v>152</v>
      </c>
      <c r="O3" s="2">
        <v>48</v>
      </c>
      <c r="P3" s="2">
        <v>47</v>
      </c>
      <c r="Q3" s="2">
        <v>30</v>
      </c>
      <c r="R3" s="2">
        <v>27</v>
      </c>
      <c r="S3" s="3">
        <f t="shared" si="2"/>
        <v>152</v>
      </c>
      <c r="T3" s="2">
        <v>46</v>
      </c>
      <c r="U3" s="2">
        <v>47</v>
      </c>
      <c r="V3" s="2">
        <v>28</v>
      </c>
      <c r="W3" s="2">
        <v>27</v>
      </c>
      <c r="X3" s="3">
        <f t="shared" si="3"/>
        <v>148</v>
      </c>
      <c r="Y3" s="3">
        <f aca="true" t="shared" si="4" ref="Y3:Y95">MIN(X3,S3,N3,I3)</f>
        <v>148</v>
      </c>
      <c r="Z3" s="3">
        <f>MAX(I3,N3,S3,X3)</f>
        <v>152</v>
      </c>
      <c r="AA3" s="3">
        <f aca="true" t="shared" si="5" ref="AA3:AA95">SUM(I3+N3+S3+X3-Y3)</f>
        <v>453</v>
      </c>
    </row>
    <row r="4" spans="1:27" ht="12.75">
      <c r="A4" s="1">
        <v>3</v>
      </c>
      <c r="B4" s="2" t="s">
        <v>65</v>
      </c>
      <c r="C4" s="2" t="s">
        <v>63</v>
      </c>
      <c r="D4" s="1" t="s">
        <v>28</v>
      </c>
      <c r="E4" s="2">
        <v>48</v>
      </c>
      <c r="F4" s="2">
        <v>48</v>
      </c>
      <c r="G4" s="2">
        <v>28</v>
      </c>
      <c r="H4" s="2">
        <v>27</v>
      </c>
      <c r="I4" s="3">
        <f t="shared" si="0"/>
        <v>151</v>
      </c>
      <c r="J4" s="2">
        <v>48</v>
      </c>
      <c r="K4" s="2">
        <v>44</v>
      </c>
      <c r="L4" s="2">
        <v>28</v>
      </c>
      <c r="M4" s="2">
        <v>25</v>
      </c>
      <c r="N4" s="3">
        <f t="shared" si="1"/>
        <v>145</v>
      </c>
      <c r="O4" s="2">
        <v>46</v>
      </c>
      <c r="P4" s="2">
        <v>50</v>
      </c>
      <c r="Q4" s="2">
        <v>27</v>
      </c>
      <c r="R4" s="2">
        <v>24</v>
      </c>
      <c r="S4" s="3">
        <f t="shared" si="2"/>
        <v>147</v>
      </c>
      <c r="T4" s="2">
        <v>46</v>
      </c>
      <c r="U4" s="2">
        <v>49</v>
      </c>
      <c r="V4" s="2">
        <v>27</v>
      </c>
      <c r="W4" s="2">
        <v>28</v>
      </c>
      <c r="X4" s="3">
        <f t="shared" si="3"/>
        <v>150</v>
      </c>
      <c r="Y4" s="3">
        <f t="shared" si="4"/>
        <v>145</v>
      </c>
      <c r="Z4" s="3">
        <f>MAX(I4,N4,S4,X4)</f>
        <v>151</v>
      </c>
      <c r="AA4" s="3">
        <f t="shared" si="5"/>
        <v>448</v>
      </c>
    </row>
    <row r="5" spans="1:27" ht="12.75">
      <c r="A5" s="1">
        <v>4</v>
      </c>
      <c r="B5" s="2" t="s">
        <v>62</v>
      </c>
      <c r="C5" s="2" t="s">
        <v>63</v>
      </c>
      <c r="D5" s="1" t="s">
        <v>28</v>
      </c>
      <c r="E5" s="2">
        <v>49</v>
      </c>
      <c r="F5" s="2">
        <v>46</v>
      </c>
      <c r="G5" s="2">
        <v>26</v>
      </c>
      <c r="H5" s="2">
        <v>28</v>
      </c>
      <c r="I5" s="3">
        <f t="shared" si="0"/>
        <v>149</v>
      </c>
      <c r="J5" s="2">
        <v>49</v>
      </c>
      <c r="K5" s="2">
        <v>48</v>
      </c>
      <c r="L5" s="2">
        <v>24</v>
      </c>
      <c r="M5" s="2">
        <v>28</v>
      </c>
      <c r="N5" s="3">
        <f t="shared" si="1"/>
        <v>149</v>
      </c>
      <c r="O5" s="2">
        <v>47</v>
      </c>
      <c r="P5" s="2">
        <v>46</v>
      </c>
      <c r="Q5" s="2">
        <v>28</v>
      </c>
      <c r="R5" s="2">
        <v>24</v>
      </c>
      <c r="S5" s="3">
        <f t="shared" si="2"/>
        <v>145</v>
      </c>
      <c r="T5" s="2">
        <v>48</v>
      </c>
      <c r="U5" s="2">
        <v>49</v>
      </c>
      <c r="V5" s="2">
        <v>25</v>
      </c>
      <c r="W5" s="2">
        <v>28</v>
      </c>
      <c r="X5" s="3">
        <f t="shared" si="3"/>
        <v>150</v>
      </c>
      <c r="Y5" s="3">
        <f t="shared" si="4"/>
        <v>145</v>
      </c>
      <c r="Z5" s="3">
        <f aca="true" t="shared" si="6" ref="Z5:Z68">MAX(I5,N5,S5,X5)</f>
        <v>150</v>
      </c>
      <c r="AA5" s="3">
        <f t="shared" si="5"/>
        <v>448</v>
      </c>
    </row>
    <row r="6" spans="1:27" ht="12.75">
      <c r="A6" s="1">
        <v>5</v>
      </c>
      <c r="B6" s="2" t="s">
        <v>57</v>
      </c>
      <c r="C6" s="2" t="s">
        <v>55</v>
      </c>
      <c r="D6" s="1" t="s">
        <v>28</v>
      </c>
      <c r="E6" s="2">
        <v>47</v>
      </c>
      <c r="F6" s="2">
        <v>47</v>
      </c>
      <c r="G6" s="2">
        <v>27</v>
      </c>
      <c r="H6" s="2">
        <v>27</v>
      </c>
      <c r="I6" s="3">
        <f t="shared" si="0"/>
        <v>148</v>
      </c>
      <c r="J6" s="2">
        <v>49</v>
      </c>
      <c r="K6" s="2">
        <v>50</v>
      </c>
      <c r="L6" s="2">
        <v>24</v>
      </c>
      <c r="M6" s="2">
        <v>27</v>
      </c>
      <c r="N6" s="3">
        <f t="shared" si="1"/>
        <v>150</v>
      </c>
      <c r="O6" s="2">
        <v>46</v>
      </c>
      <c r="P6" s="2">
        <v>49</v>
      </c>
      <c r="Q6" s="2">
        <v>25</v>
      </c>
      <c r="R6" s="2">
        <v>28</v>
      </c>
      <c r="S6" s="3">
        <f t="shared" si="2"/>
        <v>148</v>
      </c>
      <c r="T6" s="2">
        <v>48</v>
      </c>
      <c r="U6" s="2">
        <v>47</v>
      </c>
      <c r="V6" s="2">
        <v>24</v>
      </c>
      <c r="W6" s="2">
        <v>22</v>
      </c>
      <c r="X6" s="3">
        <f t="shared" si="3"/>
        <v>141</v>
      </c>
      <c r="Y6" s="3">
        <f t="shared" si="4"/>
        <v>141</v>
      </c>
      <c r="Z6" s="3">
        <f t="shared" si="6"/>
        <v>150</v>
      </c>
      <c r="AA6" s="3">
        <f t="shared" si="5"/>
        <v>446</v>
      </c>
    </row>
    <row r="7" spans="1:27" ht="12.75">
      <c r="A7" s="1">
        <v>6</v>
      </c>
      <c r="B7" s="2" t="s">
        <v>48</v>
      </c>
      <c r="C7" s="2" t="s">
        <v>49</v>
      </c>
      <c r="D7" s="1" t="s">
        <v>28</v>
      </c>
      <c r="E7" s="2">
        <v>48</v>
      </c>
      <c r="F7" s="2">
        <v>48</v>
      </c>
      <c r="G7" s="2">
        <v>24</v>
      </c>
      <c r="H7" s="2">
        <v>25</v>
      </c>
      <c r="I7" s="3">
        <f t="shared" si="0"/>
        <v>145</v>
      </c>
      <c r="J7" s="2">
        <v>48</v>
      </c>
      <c r="K7" s="2">
        <v>46</v>
      </c>
      <c r="L7" s="2">
        <v>27</v>
      </c>
      <c r="M7" s="2">
        <v>27</v>
      </c>
      <c r="N7" s="3">
        <f t="shared" si="1"/>
        <v>148</v>
      </c>
      <c r="O7" s="2">
        <v>45</v>
      </c>
      <c r="P7" s="2">
        <v>49</v>
      </c>
      <c r="Q7" s="2">
        <v>28</v>
      </c>
      <c r="R7" s="2">
        <v>27</v>
      </c>
      <c r="S7" s="3">
        <f t="shared" si="2"/>
        <v>149</v>
      </c>
      <c r="T7" s="2">
        <v>48</v>
      </c>
      <c r="U7" s="2">
        <v>48</v>
      </c>
      <c r="V7" s="2">
        <v>25</v>
      </c>
      <c r="W7" s="2">
        <v>27</v>
      </c>
      <c r="X7" s="3">
        <f t="shared" si="3"/>
        <v>148</v>
      </c>
      <c r="Y7" s="3">
        <f t="shared" si="4"/>
        <v>145</v>
      </c>
      <c r="Z7" s="3">
        <f t="shared" si="6"/>
        <v>149</v>
      </c>
      <c r="AA7" s="3">
        <f t="shared" si="5"/>
        <v>445</v>
      </c>
    </row>
    <row r="8" spans="1:27" ht="12.75">
      <c r="A8" s="1">
        <v>7</v>
      </c>
      <c r="B8" s="2" t="s">
        <v>91</v>
      </c>
      <c r="C8" s="2" t="s">
        <v>90</v>
      </c>
      <c r="D8" s="1" t="s">
        <v>28</v>
      </c>
      <c r="E8" s="2">
        <v>49</v>
      </c>
      <c r="F8" s="2">
        <v>49</v>
      </c>
      <c r="G8" s="2">
        <v>28</v>
      </c>
      <c r="H8" s="2">
        <v>20</v>
      </c>
      <c r="I8" s="3">
        <f t="shared" si="0"/>
        <v>146</v>
      </c>
      <c r="J8" s="2">
        <v>49</v>
      </c>
      <c r="K8" s="2">
        <v>46</v>
      </c>
      <c r="L8" s="2">
        <v>23</v>
      </c>
      <c r="M8" s="2">
        <v>26</v>
      </c>
      <c r="N8" s="3">
        <f t="shared" si="1"/>
        <v>144</v>
      </c>
      <c r="O8" s="2">
        <v>47</v>
      </c>
      <c r="P8" s="2">
        <v>48</v>
      </c>
      <c r="Q8" s="2">
        <v>26</v>
      </c>
      <c r="R8" s="2">
        <v>28</v>
      </c>
      <c r="S8" s="3">
        <f t="shared" si="2"/>
        <v>149</v>
      </c>
      <c r="T8" s="2">
        <v>45</v>
      </c>
      <c r="U8" s="2">
        <v>48</v>
      </c>
      <c r="V8" s="2">
        <v>25</v>
      </c>
      <c r="W8" s="2">
        <v>28</v>
      </c>
      <c r="X8" s="3">
        <f t="shared" si="3"/>
        <v>146</v>
      </c>
      <c r="Y8" s="3">
        <f t="shared" si="4"/>
        <v>144</v>
      </c>
      <c r="Z8" s="3">
        <f t="shared" si="6"/>
        <v>149</v>
      </c>
      <c r="AA8" s="3">
        <f t="shared" si="5"/>
        <v>441</v>
      </c>
    </row>
    <row r="9" spans="1:27" ht="12.75">
      <c r="A9" s="1">
        <v>8</v>
      </c>
      <c r="B9" s="2" t="s">
        <v>56</v>
      </c>
      <c r="C9" s="2" t="s">
        <v>55</v>
      </c>
      <c r="D9" s="1" t="s">
        <v>28</v>
      </c>
      <c r="E9" s="2">
        <v>47</v>
      </c>
      <c r="F9" s="2">
        <v>46</v>
      </c>
      <c r="G9" s="2">
        <v>21</v>
      </c>
      <c r="H9" s="2">
        <v>25</v>
      </c>
      <c r="I9" s="3">
        <f t="shared" si="0"/>
        <v>139</v>
      </c>
      <c r="J9" s="2">
        <v>48</v>
      </c>
      <c r="K9" s="2">
        <v>48</v>
      </c>
      <c r="L9" s="2">
        <v>25</v>
      </c>
      <c r="M9" s="2">
        <v>26</v>
      </c>
      <c r="N9" s="3">
        <f t="shared" si="1"/>
        <v>147</v>
      </c>
      <c r="O9" s="2">
        <v>47</v>
      </c>
      <c r="P9" s="2">
        <v>48</v>
      </c>
      <c r="Q9" s="2">
        <v>29</v>
      </c>
      <c r="R9" s="2">
        <v>24</v>
      </c>
      <c r="S9" s="3">
        <f t="shared" si="2"/>
        <v>148</v>
      </c>
      <c r="T9" s="2">
        <v>49</v>
      </c>
      <c r="U9" s="2">
        <v>45</v>
      </c>
      <c r="V9" s="2">
        <v>24</v>
      </c>
      <c r="W9" s="2">
        <v>28</v>
      </c>
      <c r="X9" s="3">
        <f t="shared" si="3"/>
        <v>146</v>
      </c>
      <c r="Y9" s="3">
        <f t="shared" si="4"/>
        <v>139</v>
      </c>
      <c r="Z9" s="3">
        <f t="shared" si="6"/>
        <v>148</v>
      </c>
      <c r="AA9" s="3">
        <f t="shared" si="5"/>
        <v>441</v>
      </c>
    </row>
    <row r="10" spans="1:27" ht="12.75">
      <c r="A10" s="1">
        <v>9</v>
      </c>
      <c r="B10" s="2" t="s">
        <v>67</v>
      </c>
      <c r="C10" s="2" t="s">
        <v>63</v>
      </c>
      <c r="D10" s="1" t="s">
        <v>116</v>
      </c>
      <c r="E10" s="2">
        <v>48</v>
      </c>
      <c r="F10" s="2">
        <v>45</v>
      </c>
      <c r="G10" s="2">
        <v>28</v>
      </c>
      <c r="H10" s="2">
        <v>26</v>
      </c>
      <c r="I10" s="3">
        <f t="shared" si="0"/>
        <v>147</v>
      </c>
      <c r="J10" s="2">
        <v>45</v>
      </c>
      <c r="K10" s="2">
        <v>49</v>
      </c>
      <c r="L10" s="2">
        <v>25</v>
      </c>
      <c r="M10" s="2">
        <v>25</v>
      </c>
      <c r="N10" s="3">
        <f t="shared" si="1"/>
        <v>144</v>
      </c>
      <c r="O10" s="2">
        <v>45</v>
      </c>
      <c r="P10" s="2">
        <v>48</v>
      </c>
      <c r="Q10" s="2">
        <v>25</v>
      </c>
      <c r="R10" s="2">
        <v>27</v>
      </c>
      <c r="S10" s="3">
        <f t="shared" si="2"/>
        <v>145</v>
      </c>
      <c r="T10" s="2">
        <v>46</v>
      </c>
      <c r="U10" s="2">
        <v>44</v>
      </c>
      <c r="V10" s="2">
        <v>29</v>
      </c>
      <c r="W10" s="2">
        <v>27</v>
      </c>
      <c r="X10" s="3">
        <f t="shared" si="3"/>
        <v>146</v>
      </c>
      <c r="Y10" s="3">
        <f t="shared" si="4"/>
        <v>144</v>
      </c>
      <c r="Z10" s="3">
        <f t="shared" si="6"/>
        <v>147</v>
      </c>
      <c r="AA10" s="3">
        <f t="shared" si="5"/>
        <v>438</v>
      </c>
    </row>
    <row r="11" spans="1:27" ht="12.75">
      <c r="A11" s="1">
        <v>10</v>
      </c>
      <c r="B11" s="2" t="s">
        <v>74</v>
      </c>
      <c r="C11" s="2" t="s">
        <v>156</v>
      </c>
      <c r="D11" s="1" t="s">
        <v>32</v>
      </c>
      <c r="E11" s="2">
        <v>48</v>
      </c>
      <c r="F11" s="2">
        <v>47</v>
      </c>
      <c r="G11" s="2">
        <v>22</v>
      </c>
      <c r="H11" s="2">
        <v>26</v>
      </c>
      <c r="I11" s="3">
        <f t="shared" si="0"/>
        <v>143</v>
      </c>
      <c r="J11" s="2">
        <v>49</v>
      </c>
      <c r="K11" s="2">
        <v>49</v>
      </c>
      <c r="L11" s="2">
        <v>29</v>
      </c>
      <c r="M11" s="2">
        <v>18</v>
      </c>
      <c r="N11" s="3">
        <f t="shared" si="1"/>
        <v>145</v>
      </c>
      <c r="O11" s="2">
        <v>50</v>
      </c>
      <c r="P11" s="2">
        <v>47</v>
      </c>
      <c r="Q11" s="2">
        <v>27</v>
      </c>
      <c r="R11" s="2">
        <v>23</v>
      </c>
      <c r="S11" s="3">
        <f t="shared" si="2"/>
        <v>147</v>
      </c>
      <c r="T11" s="2">
        <v>50</v>
      </c>
      <c r="U11" s="2">
        <v>47</v>
      </c>
      <c r="V11" s="2">
        <v>30</v>
      </c>
      <c r="W11" s="2">
        <v>19</v>
      </c>
      <c r="X11" s="3">
        <f t="shared" si="3"/>
        <v>146</v>
      </c>
      <c r="Y11" s="3">
        <f t="shared" si="4"/>
        <v>143</v>
      </c>
      <c r="Z11" s="3">
        <f t="shared" si="6"/>
        <v>147</v>
      </c>
      <c r="AA11" s="3">
        <f t="shared" si="5"/>
        <v>438</v>
      </c>
    </row>
    <row r="12" spans="1:27" ht="12.75">
      <c r="A12" s="1">
        <v>11</v>
      </c>
      <c r="B12" s="2" t="s">
        <v>87</v>
      </c>
      <c r="C12" s="2" t="s">
        <v>84</v>
      </c>
      <c r="D12" s="1" t="s">
        <v>32</v>
      </c>
      <c r="E12" s="2">
        <v>41</v>
      </c>
      <c r="F12" s="2">
        <v>44</v>
      </c>
      <c r="G12" s="2">
        <v>26</v>
      </c>
      <c r="H12" s="2">
        <v>19</v>
      </c>
      <c r="I12" s="3">
        <f t="shared" si="0"/>
        <v>130</v>
      </c>
      <c r="J12" s="2">
        <v>42</v>
      </c>
      <c r="K12" s="2">
        <v>48</v>
      </c>
      <c r="L12" s="2">
        <v>23</v>
      </c>
      <c r="M12" s="2">
        <v>28</v>
      </c>
      <c r="N12" s="3">
        <f t="shared" si="1"/>
        <v>141</v>
      </c>
      <c r="O12" s="2">
        <v>48</v>
      </c>
      <c r="P12" s="2">
        <v>50</v>
      </c>
      <c r="Q12" s="2">
        <v>25</v>
      </c>
      <c r="R12" s="2">
        <v>26</v>
      </c>
      <c r="S12" s="3">
        <f t="shared" si="2"/>
        <v>149</v>
      </c>
      <c r="T12" s="2">
        <v>48</v>
      </c>
      <c r="U12" s="2">
        <v>48</v>
      </c>
      <c r="V12" s="2">
        <v>25</v>
      </c>
      <c r="W12" s="2">
        <v>25</v>
      </c>
      <c r="X12" s="3">
        <f t="shared" si="3"/>
        <v>146</v>
      </c>
      <c r="Y12" s="3">
        <f t="shared" si="4"/>
        <v>130</v>
      </c>
      <c r="Z12" s="3">
        <f t="shared" si="6"/>
        <v>149</v>
      </c>
      <c r="AA12" s="3">
        <f t="shared" si="5"/>
        <v>436</v>
      </c>
    </row>
    <row r="13" spans="1:27" ht="12.75">
      <c r="A13" s="1">
        <v>12</v>
      </c>
      <c r="B13" s="2" t="s">
        <v>33</v>
      </c>
      <c r="C13" s="2" t="s">
        <v>27</v>
      </c>
      <c r="D13" s="1" t="s">
        <v>32</v>
      </c>
      <c r="E13" s="2">
        <v>46</v>
      </c>
      <c r="F13" s="2">
        <v>43</v>
      </c>
      <c r="G13" s="2">
        <v>25</v>
      </c>
      <c r="H13" s="2">
        <v>27</v>
      </c>
      <c r="I13" s="3">
        <f t="shared" si="0"/>
        <v>141</v>
      </c>
      <c r="J13" s="2">
        <v>49</v>
      </c>
      <c r="K13" s="2">
        <v>45</v>
      </c>
      <c r="L13" s="2">
        <v>24</v>
      </c>
      <c r="M13" s="2">
        <v>24</v>
      </c>
      <c r="N13" s="3">
        <f t="shared" si="1"/>
        <v>142</v>
      </c>
      <c r="O13" s="2">
        <v>47</v>
      </c>
      <c r="P13" s="2">
        <v>46</v>
      </c>
      <c r="Q13" s="2">
        <v>25</v>
      </c>
      <c r="R13" s="2">
        <v>24</v>
      </c>
      <c r="S13" s="3">
        <f t="shared" si="2"/>
        <v>142</v>
      </c>
      <c r="T13" s="2">
        <v>48</v>
      </c>
      <c r="U13" s="2">
        <v>48</v>
      </c>
      <c r="V13" s="2">
        <v>27</v>
      </c>
      <c r="W13" s="2">
        <v>28</v>
      </c>
      <c r="X13" s="3">
        <f t="shared" si="3"/>
        <v>151</v>
      </c>
      <c r="Y13" s="3">
        <f t="shared" si="4"/>
        <v>141</v>
      </c>
      <c r="Z13" s="3">
        <f t="shared" si="6"/>
        <v>151</v>
      </c>
      <c r="AA13" s="3">
        <f t="shared" si="5"/>
        <v>435</v>
      </c>
    </row>
    <row r="14" spans="1:27" ht="12.75">
      <c r="A14" s="1">
        <v>13</v>
      </c>
      <c r="B14" s="2" t="s">
        <v>85</v>
      </c>
      <c r="C14" s="2" t="s">
        <v>84</v>
      </c>
      <c r="D14" s="1" t="s">
        <v>32</v>
      </c>
      <c r="E14" s="2">
        <v>46</v>
      </c>
      <c r="F14" s="2">
        <v>46</v>
      </c>
      <c r="G14" s="2">
        <v>24</v>
      </c>
      <c r="H14" s="2">
        <v>27</v>
      </c>
      <c r="I14" s="3">
        <f t="shared" si="0"/>
        <v>143</v>
      </c>
      <c r="J14" s="2">
        <v>46</v>
      </c>
      <c r="K14" s="2">
        <v>46</v>
      </c>
      <c r="L14" s="2">
        <v>24</v>
      </c>
      <c r="M14" s="2">
        <v>25</v>
      </c>
      <c r="N14" s="3">
        <f t="shared" si="1"/>
        <v>141</v>
      </c>
      <c r="O14" s="2">
        <v>44</v>
      </c>
      <c r="P14" s="2">
        <v>47</v>
      </c>
      <c r="Q14" s="2">
        <v>26</v>
      </c>
      <c r="R14" s="2">
        <v>25</v>
      </c>
      <c r="S14" s="3">
        <f t="shared" si="2"/>
        <v>142</v>
      </c>
      <c r="T14" s="2">
        <v>47</v>
      </c>
      <c r="U14" s="2">
        <v>48</v>
      </c>
      <c r="V14" s="2">
        <v>28</v>
      </c>
      <c r="W14" s="2">
        <v>26</v>
      </c>
      <c r="X14" s="3">
        <f t="shared" si="3"/>
        <v>149</v>
      </c>
      <c r="Y14" s="3">
        <f>MIN(X14,S14,N14,I14)</f>
        <v>141</v>
      </c>
      <c r="Z14" s="3">
        <f>MAX(I14,N14,S14,X14)</f>
        <v>149</v>
      </c>
      <c r="AA14" s="3">
        <f>SUM(I14+N14+S14+X14-Y14)</f>
        <v>434</v>
      </c>
    </row>
    <row r="15" spans="1:27" ht="12.75">
      <c r="A15" s="1">
        <v>14</v>
      </c>
      <c r="B15" s="2" t="s">
        <v>46</v>
      </c>
      <c r="C15" s="2" t="s">
        <v>45</v>
      </c>
      <c r="D15" s="1" t="s">
        <v>116</v>
      </c>
      <c r="E15" s="2">
        <v>47</v>
      </c>
      <c r="F15" s="2">
        <v>45</v>
      </c>
      <c r="G15" s="2">
        <v>22</v>
      </c>
      <c r="H15" s="2">
        <v>26</v>
      </c>
      <c r="I15" s="3">
        <f t="shared" si="0"/>
        <v>140</v>
      </c>
      <c r="J15" s="2">
        <v>43</v>
      </c>
      <c r="K15" s="2">
        <v>45</v>
      </c>
      <c r="L15" s="2">
        <v>25</v>
      </c>
      <c r="M15" s="2">
        <v>25</v>
      </c>
      <c r="N15" s="3">
        <f t="shared" si="1"/>
        <v>138</v>
      </c>
      <c r="O15" s="2">
        <v>45</v>
      </c>
      <c r="P15" s="2">
        <v>48</v>
      </c>
      <c r="Q15" s="2">
        <v>26</v>
      </c>
      <c r="R15" s="2">
        <v>28</v>
      </c>
      <c r="S15" s="3">
        <f t="shared" si="2"/>
        <v>147</v>
      </c>
      <c r="T15" s="2">
        <v>47</v>
      </c>
      <c r="U15" s="2">
        <v>47</v>
      </c>
      <c r="V15" s="2">
        <v>26</v>
      </c>
      <c r="W15" s="2">
        <v>27</v>
      </c>
      <c r="X15" s="3">
        <f t="shared" si="3"/>
        <v>147</v>
      </c>
      <c r="Y15" s="3">
        <f>MIN(X15,S15,N15,I15)</f>
        <v>138</v>
      </c>
      <c r="Z15" s="3">
        <f>MAX(I15,N15,S15,X15)</f>
        <v>147</v>
      </c>
      <c r="AA15" s="3">
        <f>SUM(I15+N15+S15+X15-Y15)</f>
        <v>434</v>
      </c>
    </row>
    <row r="16" spans="1:27" ht="12.75">
      <c r="A16" s="1">
        <v>15</v>
      </c>
      <c r="B16" s="2" t="s">
        <v>53</v>
      </c>
      <c r="C16" s="2" t="s">
        <v>49</v>
      </c>
      <c r="D16" s="1" t="s">
        <v>32</v>
      </c>
      <c r="E16" s="2">
        <v>46</v>
      </c>
      <c r="F16" s="2">
        <v>45</v>
      </c>
      <c r="G16" s="2">
        <v>24</v>
      </c>
      <c r="H16" s="2">
        <v>26</v>
      </c>
      <c r="I16" s="3">
        <f t="shared" si="0"/>
        <v>141</v>
      </c>
      <c r="J16" s="2">
        <v>47</v>
      </c>
      <c r="K16" s="2">
        <v>48</v>
      </c>
      <c r="L16" s="2">
        <v>24</v>
      </c>
      <c r="M16" s="2">
        <v>26</v>
      </c>
      <c r="N16" s="3">
        <f t="shared" si="1"/>
        <v>145</v>
      </c>
      <c r="O16" s="2">
        <v>46</v>
      </c>
      <c r="P16" s="2">
        <v>44</v>
      </c>
      <c r="Q16" s="2">
        <v>26</v>
      </c>
      <c r="R16" s="2">
        <v>27</v>
      </c>
      <c r="S16" s="3">
        <f t="shared" si="2"/>
        <v>143</v>
      </c>
      <c r="T16" s="2">
        <v>48</v>
      </c>
      <c r="U16" s="2">
        <v>50</v>
      </c>
      <c r="V16" s="2">
        <v>19</v>
      </c>
      <c r="W16" s="2">
        <v>29</v>
      </c>
      <c r="X16" s="3">
        <f t="shared" si="3"/>
        <v>146</v>
      </c>
      <c r="Y16" s="3">
        <f>MIN(X16,S16,N16,I16)</f>
        <v>141</v>
      </c>
      <c r="Z16" s="3">
        <f>MAX(I16,N16,S16,X16)</f>
        <v>146</v>
      </c>
      <c r="AA16" s="3">
        <f>SUM(I16+N16+S16+X16-Y16)</f>
        <v>434</v>
      </c>
    </row>
    <row r="17" spans="1:27" ht="12.75">
      <c r="A17" s="1">
        <v>16</v>
      </c>
      <c r="B17" s="2" t="s">
        <v>69</v>
      </c>
      <c r="C17" s="2" t="s">
        <v>63</v>
      </c>
      <c r="D17" s="1" t="s">
        <v>28</v>
      </c>
      <c r="E17" s="2">
        <v>50</v>
      </c>
      <c r="F17" s="2">
        <v>45</v>
      </c>
      <c r="G17" s="2">
        <v>22</v>
      </c>
      <c r="H17" s="2">
        <v>27</v>
      </c>
      <c r="I17" s="3">
        <f t="shared" si="0"/>
        <v>144</v>
      </c>
      <c r="J17" s="2">
        <v>45</v>
      </c>
      <c r="K17" s="2">
        <v>48</v>
      </c>
      <c r="L17" s="2">
        <v>28</v>
      </c>
      <c r="M17" s="2">
        <v>25</v>
      </c>
      <c r="N17" s="3">
        <f t="shared" si="1"/>
        <v>146</v>
      </c>
      <c r="O17" s="2">
        <v>47</v>
      </c>
      <c r="P17" s="2">
        <v>47</v>
      </c>
      <c r="Q17" s="2">
        <v>25</v>
      </c>
      <c r="R17" s="2">
        <v>25</v>
      </c>
      <c r="S17" s="3">
        <f t="shared" si="2"/>
        <v>144</v>
      </c>
      <c r="T17" s="2">
        <v>46</v>
      </c>
      <c r="U17" s="2">
        <v>49</v>
      </c>
      <c r="V17" s="2">
        <v>23</v>
      </c>
      <c r="W17" s="2">
        <v>21</v>
      </c>
      <c r="X17" s="3">
        <f t="shared" si="3"/>
        <v>139</v>
      </c>
      <c r="Y17" s="3">
        <f t="shared" si="4"/>
        <v>139</v>
      </c>
      <c r="Z17" s="3">
        <f t="shared" si="6"/>
        <v>146</v>
      </c>
      <c r="AA17" s="3">
        <f t="shared" si="5"/>
        <v>434</v>
      </c>
    </row>
    <row r="18" spans="1:27" ht="12.75">
      <c r="A18" s="1">
        <v>17</v>
      </c>
      <c r="B18" s="2" t="s">
        <v>29</v>
      </c>
      <c r="C18" s="2" t="s">
        <v>27</v>
      </c>
      <c r="D18" s="1" t="s">
        <v>28</v>
      </c>
      <c r="E18" s="2">
        <v>49</v>
      </c>
      <c r="F18" s="2">
        <v>46</v>
      </c>
      <c r="G18" s="2">
        <v>28</v>
      </c>
      <c r="H18" s="2">
        <v>23</v>
      </c>
      <c r="I18" s="3">
        <f t="shared" si="0"/>
        <v>146</v>
      </c>
      <c r="J18" s="2">
        <v>47</v>
      </c>
      <c r="K18" s="2">
        <v>46</v>
      </c>
      <c r="L18" s="2">
        <v>28</v>
      </c>
      <c r="M18" s="2">
        <v>26</v>
      </c>
      <c r="N18" s="3">
        <f t="shared" si="1"/>
        <v>147</v>
      </c>
      <c r="O18" s="2">
        <v>49</v>
      </c>
      <c r="P18" s="2">
        <v>27</v>
      </c>
      <c r="Q18" s="2">
        <v>26</v>
      </c>
      <c r="R18" s="2">
        <v>23</v>
      </c>
      <c r="S18" s="3">
        <f t="shared" si="2"/>
        <v>125</v>
      </c>
      <c r="T18" s="2">
        <v>45</v>
      </c>
      <c r="U18" s="2">
        <v>44</v>
      </c>
      <c r="V18" s="2">
        <v>23</v>
      </c>
      <c r="W18" s="2">
        <v>26</v>
      </c>
      <c r="X18" s="3">
        <f t="shared" si="3"/>
        <v>138</v>
      </c>
      <c r="Y18" s="3">
        <f t="shared" si="4"/>
        <v>125</v>
      </c>
      <c r="Z18" s="3">
        <f t="shared" si="6"/>
        <v>147</v>
      </c>
      <c r="AA18" s="3">
        <f t="shared" si="5"/>
        <v>431</v>
      </c>
    </row>
    <row r="19" spans="1:27" ht="12.75">
      <c r="A19" s="1">
        <v>18</v>
      </c>
      <c r="B19" s="2" t="s">
        <v>142</v>
      </c>
      <c r="C19" s="2" t="s">
        <v>156</v>
      </c>
      <c r="D19" s="1" t="s">
        <v>32</v>
      </c>
      <c r="E19" s="2">
        <v>48</v>
      </c>
      <c r="F19" s="2">
        <v>47</v>
      </c>
      <c r="G19" s="2">
        <v>24</v>
      </c>
      <c r="H19" s="2">
        <v>25</v>
      </c>
      <c r="I19" s="3">
        <f t="shared" si="0"/>
        <v>144</v>
      </c>
      <c r="J19" s="2">
        <v>44</v>
      </c>
      <c r="K19" s="2">
        <v>44</v>
      </c>
      <c r="L19" s="2">
        <v>24</v>
      </c>
      <c r="M19" s="2">
        <v>21</v>
      </c>
      <c r="N19" s="3">
        <f t="shared" si="1"/>
        <v>133</v>
      </c>
      <c r="O19" s="2">
        <v>47</v>
      </c>
      <c r="P19" s="2">
        <v>50</v>
      </c>
      <c r="Q19" s="2">
        <v>25</v>
      </c>
      <c r="R19" s="2">
        <v>27</v>
      </c>
      <c r="S19" s="3">
        <f t="shared" si="2"/>
        <v>149</v>
      </c>
      <c r="T19" s="2">
        <v>46</v>
      </c>
      <c r="U19" s="2">
        <v>45</v>
      </c>
      <c r="V19" s="2">
        <v>21</v>
      </c>
      <c r="W19" s="2">
        <v>24</v>
      </c>
      <c r="X19" s="3">
        <f t="shared" si="3"/>
        <v>136</v>
      </c>
      <c r="Y19" s="3">
        <f t="shared" si="4"/>
        <v>133</v>
      </c>
      <c r="Z19" s="3">
        <f t="shared" si="6"/>
        <v>149</v>
      </c>
      <c r="AA19" s="3">
        <f t="shared" si="5"/>
        <v>429</v>
      </c>
    </row>
    <row r="20" spans="1:27" ht="12.75">
      <c r="A20" s="1">
        <v>19</v>
      </c>
      <c r="B20" s="2" t="s">
        <v>64</v>
      </c>
      <c r="C20" s="2" t="s">
        <v>63</v>
      </c>
      <c r="D20" s="1" t="s">
        <v>32</v>
      </c>
      <c r="E20" s="2">
        <v>48</v>
      </c>
      <c r="F20" s="2">
        <v>45</v>
      </c>
      <c r="G20" s="2">
        <v>24</v>
      </c>
      <c r="H20" s="2">
        <v>24</v>
      </c>
      <c r="I20" s="3">
        <f t="shared" si="0"/>
        <v>141</v>
      </c>
      <c r="J20" s="2">
        <v>43</v>
      </c>
      <c r="K20" s="2">
        <v>47</v>
      </c>
      <c r="L20" s="2">
        <v>25</v>
      </c>
      <c r="M20" s="2">
        <v>26</v>
      </c>
      <c r="N20" s="3">
        <f t="shared" si="1"/>
        <v>141</v>
      </c>
      <c r="O20" s="2">
        <v>46</v>
      </c>
      <c r="P20" s="2">
        <v>48</v>
      </c>
      <c r="Q20" s="2">
        <v>27</v>
      </c>
      <c r="R20" s="2">
        <v>26</v>
      </c>
      <c r="S20" s="3">
        <f t="shared" si="2"/>
        <v>147</v>
      </c>
      <c r="X20" s="3">
        <f t="shared" si="3"/>
        <v>0</v>
      </c>
      <c r="Y20" s="3">
        <f t="shared" si="4"/>
        <v>0</v>
      </c>
      <c r="Z20" s="3">
        <f t="shared" si="6"/>
        <v>147</v>
      </c>
      <c r="AA20" s="3">
        <f t="shared" si="5"/>
        <v>429</v>
      </c>
    </row>
    <row r="21" spans="1:27" ht="12.75">
      <c r="A21" s="1">
        <v>20</v>
      </c>
      <c r="B21" s="2" t="s">
        <v>50</v>
      </c>
      <c r="C21" s="2" t="s">
        <v>49</v>
      </c>
      <c r="D21" s="1" t="s">
        <v>28</v>
      </c>
      <c r="E21" s="2">
        <v>47</v>
      </c>
      <c r="F21" s="2">
        <v>48</v>
      </c>
      <c r="G21" s="2">
        <v>27</v>
      </c>
      <c r="H21" s="2">
        <v>25</v>
      </c>
      <c r="I21" s="3">
        <f t="shared" si="0"/>
        <v>147</v>
      </c>
      <c r="J21" s="2">
        <v>45</v>
      </c>
      <c r="K21" s="2">
        <v>49</v>
      </c>
      <c r="L21" s="2">
        <v>23</v>
      </c>
      <c r="M21" s="2">
        <v>24</v>
      </c>
      <c r="N21" s="3">
        <f t="shared" si="1"/>
        <v>141</v>
      </c>
      <c r="O21" s="2">
        <v>48</v>
      </c>
      <c r="P21" s="2">
        <v>49</v>
      </c>
      <c r="Q21" s="2">
        <v>19</v>
      </c>
      <c r="R21" s="2">
        <v>25</v>
      </c>
      <c r="S21" s="3">
        <f t="shared" si="2"/>
        <v>141</v>
      </c>
      <c r="T21" s="2">
        <v>48</v>
      </c>
      <c r="U21" s="2">
        <v>45</v>
      </c>
      <c r="V21" s="2">
        <v>23</v>
      </c>
      <c r="W21" s="2">
        <v>21</v>
      </c>
      <c r="X21" s="3">
        <f t="shared" si="3"/>
        <v>137</v>
      </c>
      <c r="Y21" s="3">
        <f t="shared" si="4"/>
        <v>137</v>
      </c>
      <c r="Z21" s="3">
        <f t="shared" si="6"/>
        <v>147</v>
      </c>
      <c r="AA21" s="3">
        <f t="shared" si="5"/>
        <v>429</v>
      </c>
    </row>
    <row r="22" spans="1:27" ht="12.75">
      <c r="A22" s="1">
        <v>21</v>
      </c>
      <c r="B22" s="2" t="s">
        <v>118</v>
      </c>
      <c r="C22" s="2" t="s">
        <v>27</v>
      </c>
      <c r="D22" s="1" t="s">
        <v>32</v>
      </c>
      <c r="E22" s="2">
        <v>48</v>
      </c>
      <c r="F22" s="2">
        <v>46</v>
      </c>
      <c r="G22" s="2">
        <v>22</v>
      </c>
      <c r="H22" s="2">
        <v>26</v>
      </c>
      <c r="I22" s="3">
        <f t="shared" si="0"/>
        <v>142</v>
      </c>
      <c r="J22" s="2">
        <v>46</v>
      </c>
      <c r="K22" s="2">
        <v>44</v>
      </c>
      <c r="L22" s="2">
        <v>25</v>
      </c>
      <c r="M22" s="2">
        <v>27</v>
      </c>
      <c r="N22" s="3">
        <f t="shared" si="1"/>
        <v>142</v>
      </c>
      <c r="O22" s="2">
        <v>43</v>
      </c>
      <c r="P22" s="2">
        <v>48</v>
      </c>
      <c r="Q22" s="2">
        <v>26</v>
      </c>
      <c r="R22" s="2">
        <v>26</v>
      </c>
      <c r="S22" s="3">
        <f t="shared" si="2"/>
        <v>143</v>
      </c>
      <c r="T22" s="2">
        <v>42</v>
      </c>
      <c r="U22" s="2">
        <v>43</v>
      </c>
      <c r="V22" s="2">
        <v>26</v>
      </c>
      <c r="W22" s="2">
        <v>27</v>
      </c>
      <c r="X22" s="3">
        <f t="shared" si="3"/>
        <v>138</v>
      </c>
      <c r="Y22" s="3">
        <f t="shared" si="4"/>
        <v>138</v>
      </c>
      <c r="Z22" s="3">
        <f t="shared" si="6"/>
        <v>143</v>
      </c>
      <c r="AA22" s="3">
        <f t="shared" si="5"/>
        <v>427</v>
      </c>
    </row>
    <row r="23" spans="1:27" ht="12.75">
      <c r="A23" s="1">
        <v>22</v>
      </c>
      <c r="B23" s="2" t="s">
        <v>34</v>
      </c>
      <c r="C23" s="2" t="s">
        <v>27</v>
      </c>
      <c r="D23" s="1" t="s">
        <v>28</v>
      </c>
      <c r="E23" s="2">
        <v>47</v>
      </c>
      <c r="F23" s="2">
        <v>48</v>
      </c>
      <c r="G23" s="2">
        <v>22</v>
      </c>
      <c r="H23" s="2">
        <v>17</v>
      </c>
      <c r="I23" s="3">
        <f t="shared" si="0"/>
        <v>134</v>
      </c>
      <c r="J23" s="2">
        <v>47</v>
      </c>
      <c r="K23" s="2">
        <v>46</v>
      </c>
      <c r="L23" s="2">
        <v>17</v>
      </c>
      <c r="M23" s="2">
        <v>26</v>
      </c>
      <c r="N23" s="3">
        <f t="shared" si="1"/>
        <v>136</v>
      </c>
      <c r="O23" s="2">
        <v>45</v>
      </c>
      <c r="P23" s="2">
        <v>48</v>
      </c>
      <c r="Q23" s="2">
        <v>22</v>
      </c>
      <c r="R23" s="2">
        <v>29</v>
      </c>
      <c r="S23" s="3">
        <f t="shared" si="2"/>
        <v>144</v>
      </c>
      <c r="T23" s="2">
        <v>48</v>
      </c>
      <c r="U23" s="2">
        <v>49</v>
      </c>
      <c r="V23" s="2">
        <v>25</v>
      </c>
      <c r="W23" s="2">
        <v>24</v>
      </c>
      <c r="X23" s="3">
        <f t="shared" si="3"/>
        <v>146</v>
      </c>
      <c r="Y23" s="3">
        <f t="shared" si="4"/>
        <v>134</v>
      </c>
      <c r="Z23" s="3">
        <f t="shared" si="6"/>
        <v>146</v>
      </c>
      <c r="AA23" s="3">
        <f t="shared" si="5"/>
        <v>426</v>
      </c>
    </row>
    <row r="24" spans="1:27" ht="12.75">
      <c r="A24" s="1">
        <v>23</v>
      </c>
      <c r="B24" s="2" t="s">
        <v>73</v>
      </c>
      <c r="C24" s="2" t="s">
        <v>156</v>
      </c>
      <c r="D24" s="1" t="s">
        <v>122</v>
      </c>
      <c r="E24" s="2">
        <v>46</v>
      </c>
      <c r="F24" s="2">
        <v>43</v>
      </c>
      <c r="G24" s="2">
        <v>25</v>
      </c>
      <c r="H24" s="2">
        <v>27</v>
      </c>
      <c r="I24" s="3">
        <f t="shared" si="0"/>
        <v>141</v>
      </c>
      <c r="J24" s="2">
        <v>45</v>
      </c>
      <c r="K24" s="2">
        <v>45</v>
      </c>
      <c r="L24" s="2">
        <v>28</v>
      </c>
      <c r="M24" s="2">
        <v>24</v>
      </c>
      <c r="N24" s="3">
        <f t="shared" si="1"/>
        <v>142</v>
      </c>
      <c r="O24" s="2">
        <v>44</v>
      </c>
      <c r="P24" s="2">
        <v>48</v>
      </c>
      <c r="Q24" s="2">
        <v>22</v>
      </c>
      <c r="R24" s="2">
        <v>24</v>
      </c>
      <c r="S24" s="3">
        <f t="shared" si="2"/>
        <v>138</v>
      </c>
      <c r="T24" s="2">
        <v>47</v>
      </c>
      <c r="U24" s="2">
        <v>45</v>
      </c>
      <c r="V24" s="2">
        <v>25</v>
      </c>
      <c r="W24" s="2">
        <v>25</v>
      </c>
      <c r="X24" s="3">
        <f t="shared" si="3"/>
        <v>142</v>
      </c>
      <c r="Y24" s="3">
        <f t="shared" si="4"/>
        <v>138</v>
      </c>
      <c r="Z24" s="3">
        <f t="shared" si="6"/>
        <v>142</v>
      </c>
      <c r="AA24" s="3">
        <f t="shared" si="5"/>
        <v>425</v>
      </c>
    </row>
    <row r="25" spans="1:27" ht="12.75">
      <c r="A25" s="1">
        <v>24</v>
      </c>
      <c r="B25" s="2" t="s">
        <v>51</v>
      </c>
      <c r="C25" s="2" t="s">
        <v>49</v>
      </c>
      <c r="D25" s="1" t="s">
        <v>32</v>
      </c>
      <c r="E25" s="2">
        <v>48</v>
      </c>
      <c r="F25" s="2">
        <v>45</v>
      </c>
      <c r="G25" s="2">
        <v>27</v>
      </c>
      <c r="H25" s="2">
        <v>26</v>
      </c>
      <c r="I25" s="3">
        <f t="shared" si="0"/>
        <v>146</v>
      </c>
      <c r="J25" s="2">
        <v>42</v>
      </c>
      <c r="K25" s="2">
        <v>44</v>
      </c>
      <c r="L25" s="2">
        <v>27</v>
      </c>
      <c r="M25" s="2">
        <v>29</v>
      </c>
      <c r="N25" s="3">
        <f t="shared" si="1"/>
        <v>142</v>
      </c>
      <c r="O25" s="2">
        <v>43</v>
      </c>
      <c r="P25" s="2">
        <v>43</v>
      </c>
      <c r="Q25" s="2">
        <v>27</v>
      </c>
      <c r="R25" s="2">
        <v>23</v>
      </c>
      <c r="S25" s="3">
        <f t="shared" si="2"/>
        <v>136</v>
      </c>
      <c r="T25" s="2">
        <v>42</v>
      </c>
      <c r="U25" s="2">
        <v>39</v>
      </c>
      <c r="V25" s="2">
        <v>24</v>
      </c>
      <c r="W25" s="2">
        <v>23</v>
      </c>
      <c r="X25" s="3">
        <f t="shared" si="3"/>
        <v>128</v>
      </c>
      <c r="Y25" s="3">
        <f t="shared" si="4"/>
        <v>128</v>
      </c>
      <c r="Z25" s="3">
        <f t="shared" si="6"/>
        <v>146</v>
      </c>
      <c r="AA25" s="3">
        <f t="shared" si="5"/>
        <v>424</v>
      </c>
    </row>
    <row r="26" spans="1:27" ht="12.75">
      <c r="A26" s="1">
        <v>25</v>
      </c>
      <c r="B26" s="2" t="s">
        <v>120</v>
      </c>
      <c r="C26" s="2" t="s">
        <v>27</v>
      </c>
      <c r="D26" s="1" t="s">
        <v>28</v>
      </c>
      <c r="E26" s="2">
        <v>46</v>
      </c>
      <c r="F26" s="2">
        <v>45</v>
      </c>
      <c r="G26" s="2">
        <v>21</v>
      </c>
      <c r="H26" s="2">
        <v>28</v>
      </c>
      <c r="I26" s="3">
        <f t="shared" si="0"/>
        <v>140</v>
      </c>
      <c r="J26" s="2">
        <v>49</v>
      </c>
      <c r="K26" s="2">
        <v>47</v>
      </c>
      <c r="L26" s="2">
        <v>23</v>
      </c>
      <c r="M26" s="2">
        <v>14</v>
      </c>
      <c r="N26" s="3">
        <f t="shared" si="1"/>
        <v>133</v>
      </c>
      <c r="O26" s="2">
        <v>48</v>
      </c>
      <c r="P26" s="2">
        <v>46</v>
      </c>
      <c r="Q26" s="2">
        <v>28</v>
      </c>
      <c r="R26" s="2">
        <v>24</v>
      </c>
      <c r="S26" s="3">
        <f t="shared" si="2"/>
        <v>146</v>
      </c>
      <c r="T26" s="2">
        <v>46</v>
      </c>
      <c r="U26" s="2">
        <v>45</v>
      </c>
      <c r="V26" s="2">
        <v>23</v>
      </c>
      <c r="W26" s="2">
        <v>22</v>
      </c>
      <c r="X26" s="3">
        <f t="shared" si="3"/>
        <v>136</v>
      </c>
      <c r="Y26" s="3">
        <f t="shared" si="4"/>
        <v>133</v>
      </c>
      <c r="Z26" s="3">
        <f t="shared" si="6"/>
        <v>146</v>
      </c>
      <c r="AA26" s="3">
        <f t="shared" si="5"/>
        <v>422</v>
      </c>
    </row>
    <row r="27" spans="1:27" ht="12.75">
      <c r="A27" s="1">
        <v>26</v>
      </c>
      <c r="B27" s="2" t="s">
        <v>160</v>
      </c>
      <c r="C27" s="2" t="s">
        <v>156</v>
      </c>
      <c r="D27" s="1" t="s">
        <v>28</v>
      </c>
      <c r="E27" s="2">
        <v>45</v>
      </c>
      <c r="F27" s="2">
        <v>47</v>
      </c>
      <c r="G27" s="2">
        <v>25</v>
      </c>
      <c r="H27" s="2">
        <v>24</v>
      </c>
      <c r="I27" s="3">
        <f t="shared" si="0"/>
        <v>141</v>
      </c>
      <c r="J27" s="2">
        <v>45</v>
      </c>
      <c r="K27" s="2">
        <v>48</v>
      </c>
      <c r="L27" s="2">
        <v>20</v>
      </c>
      <c r="M27" s="2">
        <v>27</v>
      </c>
      <c r="N27" s="3">
        <f t="shared" si="1"/>
        <v>140</v>
      </c>
      <c r="O27" s="2">
        <v>46</v>
      </c>
      <c r="P27" s="2">
        <v>46</v>
      </c>
      <c r="Q27" s="2">
        <v>27</v>
      </c>
      <c r="R27" s="2">
        <v>22</v>
      </c>
      <c r="S27" s="3">
        <f t="shared" si="2"/>
        <v>141</v>
      </c>
      <c r="X27" s="3">
        <f t="shared" si="3"/>
        <v>0</v>
      </c>
      <c r="Y27" s="3">
        <f t="shared" si="4"/>
        <v>0</v>
      </c>
      <c r="Z27" s="3">
        <f t="shared" si="6"/>
        <v>141</v>
      </c>
      <c r="AA27" s="3">
        <f t="shared" si="5"/>
        <v>422</v>
      </c>
    </row>
    <row r="28" spans="1:27" ht="12.75">
      <c r="A28" s="1">
        <v>27</v>
      </c>
      <c r="B28" s="2" t="s">
        <v>79</v>
      </c>
      <c r="C28" s="2" t="s">
        <v>168</v>
      </c>
      <c r="D28" s="1" t="s">
        <v>116</v>
      </c>
      <c r="E28" s="2">
        <v>40</v>
      </c>
      <c r="F28" s="2">
        <v>44</v>
      </c>
      <c r="G28" s="2">
        <v>14</v>
      </c>
      <c r="H28" s="2">
        <v>22</v>
      </c>
      <c r="I28" s="3">
        <f t="shared" si="0"/>
        <v>120</v>
      </c>
      <c r="J28" s="2">
        <v>45</v>
      </c>
      <c r="K28" s="2">
        <v>44</v>
      </c>
      <c r="L28" s="2">
        <v>26</v>
      </c>
      <c r="M28" s="2">
        <v>24</v>
      </c>
      <c r="N28" s="3">
        <f t="shared" si="1"/>
        <v>139</v>
      </c>
      <c r="O28" s="2">
        <v>44</v>
      </c>
      <c r="P28" s="2">
        <v>47</v>
      </c>
      <c r="Q28" s="2">
        <v>27</v>
      </c>
      <c r="R28" s="2">
        <v>28</v>
      </c>
      <c r="S28" s="3">
        <f t="shared" si="2"/>
        <v>146</v>
      </c>
      <c r="T28" s="2">
        <v>45</v>
      </c>
      <c r="U28" s="2">
        <v>41</v>
      </c>
      <c r="V28" s="2">
        <v>23</v>
      </c>
      <c r="W28" s="2">
        <v>27</v>
      </c>
      <c r="X28" s="3">
        <f t="shared" si="3"/>
        <v>136</v>
      </c>
      <c r="Y28" s="3">
        <f>MIN(X28,S28,N28,I28)</f>
        <v>120</v>
      </c>
      <c r="Z28" s="3">
        <f>MAX(I28,N28,S28,X28)</f>
        <v>146</v>
      </c>
      <c r="AA28" s="3">
        <f>SUM(I28+N28+S28+X28-Y28)</f>
        <v>421</v>
      </c>
    </row>
    <row r="29" spans="1:27" ht="12.75">
      <c r="A29" s="1">
        <v>28</v>
      </c>
      <c r="B29" s="2" t="s">
        <v>66</v>
      </c>
      <c r="C29" s="2" t="s">
        <v>63</v>
      </c>
      <c r="D29" s="1" t="s">
        <v>32</v>
      </c>
      <c r="E29" s="2">
        <v>41</v>
      </c>
      <c r="F29" s="2">
        <v>45</v>
      </c>
      <c r="G29" s="2">
        <v>27</v>
      </c>
      <c r="H29" s="2">
        <v>27</v>
      </c>
      <c r="I29" s="3">
        <f t="shared" si="0"/>
        <v>140</v>
      </c>
      <c r="J29" s="2">
        <v>46</v>
      </c>
      <c r="K29" s="2">
        <v>46</v>
      </c>
      <c r="L29" s="2">
        <v>23</v>
      </c>
      <c r="M29" s="2">
        <v>25</v>
      </c>
      <c r="N29" s="3">
        <f t="shared" si="1"/>
        <v>140</v>
      </c>
      <c r="O29" s="2">
        <v>44</v>
      </c>
      <c r="P29" s="2">
        <v>44</v>
      </c>
      <c r="Q29" s="2">
        <v>26</v>
      </c>
      <c r="R29" s="2">
        <v>22</v>
      </c>
      <c r="S29" s="3">
        <f t="shared" si="2"/>
        <v>136</v>
      </c>
      <c r="T29" s="2">
        <v>46</v>
      </c>
      <c r="U29" s="2">
        <v>45</v>
      </c>
      <c r="V29" s="2">
        <v>22</v>
      </c>
      <c r="W29" s="2">
        <v>28</v>
      </c>
      <c r="X29" s="3">
        <f t="shared" si="3"/>
        <v>141</v>
      </c>
      <c r="Y29" s="3">
        <f t="shared" si="4"/>
        <v>136</v>
      </c>
      <c r="Z29" s="3">
        <f t="shared" si="6"/>
        <v>141</v>
      </c>
      <c r="AA29" s="3">
        <f t="shared" si="5"/>
        <v>421</v>
      </c>
    </row>
    <row r="30" spans="1:27" ht="12.75">
      <c r="A30" s="1">
        <v>29</v>
      </c>
      <c r="B30" s="2" t="s">
        <v>92</v>
      </c>
      <c r="C30" s="2" t="s">
        <v>90</v>
      </c>
      <c r="D30" s="1" t="s">
        <v>32</v>
      </c>
      <c r="E30" s="2">
        <v>48</v>
      </c>
      <c r="F30" s="2">
        <v>47</v>
      </c>
      <c r="G30" s="2">
        <v>23</v>
      </c>
      <c r="H30" s="2">
        <v>19</v>
      </c>
      <c r="I30" s="3">
        <f t="shared" si="0"/>
        <v>137</v>
      </c>
      <c r="J30" s="2">
        <v>44</v>
      </c>
      <c r="K30" s="2">
        <v>47</v>
      </c>
      <c r="L30" s="2">
        <v>24</v>
      </c>
      <c r="M30" s="2">
        <v>25</v>
      </c>
      <c r="N30" s="3">
        <f t="shared" si="1"/>
        <v>140</v>
      </c>
      <c r="S30" s="3">
        <f t="shared" si="2"/>
        <v>0</v>
      </c>
      <c r="T30" s="2">
        <v>47</v>
      </c>
      <c r="U30" s="2">
        <v>46</v>
      </c>
      <c r="V30" s="2">
        <v>23</v>
      </c>
      <c r="W30" s="2">
        <v>26</v>
      </c>
      <c r="X30" s="3">
        <f t="shared" si="3"/>
        <v>142</v>
      </c>
      <c r="Y30" s="3">
        <f t="shared" si="4"/>
        <v>0</v>
      </c>
      <c r="Z30" s="3">
        <f t="shared" si="6"/>
        <v>142</v>
      </c>
      <c r="AA30" s="3">
        <f t="shared" si="5"/>
        <v>419</v>
      </c>
    </row>
    <row r="31" spans="1:27" ht="12.75">
      <c r="A31" s="1">
        <v>30</v>
      </c>
      <c r="B31" s="2" t="s">
        <v>155</v>
      </c>
      <c r="C31" s="2" t="s">
        <v>156</v>
      </c>
      <c r="D31" s="1" t="s">
        <v>37</v>
      </c>
      <c r="E31" s="2">
        <v>47</v>
      </c>
      <c r="F31" s="2">
        <v>46</v>
      </c>
      <c r="G31" s="2">
        <v>20</v>
      </c>
      <c r="H31" s="2">
        <v>20</v>
      </c>
      <c r="I31" s="3">
        <f t="shared" si="0"/>
        <v>133</v>
      </c>
      <c r="J31" s="2">
        <v>46</v>
      </c>
      <c r="K31" s="2">
        <v>50</v>
      </c>
      <c r="L31" s="2">
        <v>25</v>
      </c>
      <c r="M31" s="2">
        <v>25</v>
      </c>
      <c r="N31" s="3">
        <f t="shared" si="1"/>
        <v>146</v>
      </c>
      <c r="O31" s="2">
        <v>46</v>
      </c>
      <c r="P31" s="2">
        <v>42</v>
      </c>
      <c r="Q31" s="2">
        <v>22</v>
      </c>
      <c r="R31" s="2">
        <v>24</v>
      </c>
      <c r="S31" s="3">
        <f t="shared" si="2"/>
        <v>134</v>
      </c>
      <c r="T31" s="2">
        <v>46</v>
      </c>
      <c r="U31" s="2">
        <v>43</v>
      </c>
      <c r="V31" s="2">
        <v>24</v>
      </c>
      <c r="W31" s="2">
        <v>25</v>
      </c>
      <c r="X31" s="3">
        <f t="shared" si="3"/>
        <v>138</v>
      </c>
      <c r="Y31" s="3">
        <f>MIN(X31,S31,N31,I31)</f>
        <v>133</v>
      </c>
      <c r="Z31" s="3">
        <f>MAX(I31,N31,S31,X31)</f>
        <v>146</v>
      </c>
      <c r="AA31" s="3">
        <f>SUM(I31+N31+S31+X31-Y31)</f>
        <v>418</v>
      </c>
    </row>
    <row r="32" spans="1:27" ht="12.75">
      <c r="A32" s="1">
        <v>31</v>
      </c>
      <c r="B32" s="2" t="s">
        <v>83</v>
      </c>
      <c r="C32" s="2" t="s">
        <v>84</v>
      </c>
      <c r="D32" s="1" t="s">
        <v>32</v>
      </c>
      <c r="E32" s="2">
        <v>47</v>
      </c>
      <c r="F32" s="2">
        <v>45</v>
      </c>
      <c r="G32" s="2">
        <v>18</v>
      </c>
      <c r="H32" s="2">
        <v>26</v>
      </c>
      <c r="I32" s="3">
        <f t="shared" si="0"/>
        <v>136</v>
      </c>
      <c r="J32" s="2">
        <v>45</v>
      </c>
      <c r="K32" s="2">
        <v>45</v>
      </c>
      <c r="L32" s="2">
        <v>19</v>
      </c>
      <c r="M32" s="2">
        <v>16</v>
      </c>
      <c r="N32" s="3">
        <f t="shared" si="1"/>
        <v>125</v>
      </c>
      <c r="O32" s="2">
        <v>46</v>
      </c>
      <c r="P32" s="2">
        <v>47</v>
      </c>
      <c r="Q32" s="2">
        <v>23</v>
      </c>
      <c r="R32" s="2">
        <v>25</v>
      </c>
      <c r="S32" s="3">
        <f t="shared" si="2"/>
        <v>141</v>
      </c>
      <c r="T32" s="2">
        <v>47</v>
      </c>
      <c r="U32" s="2">
        <v>41</v>
      </c>
      <c r="V32" s="2">
        <v>26</v>
      </c>
      <c r="W32" s="2">
        <v>27</v>
      </c>
      <c r="X32" s="3">
        <f t="shared" si="3"/>
        <v>141</v>
      </c>
      <c r="Y32" s="3">
        <f t="shared" si="4"/>
        <v>125</v>
      </c>
      <c r="Z32" s="3">
        <f t="shared" si="6"/>
        <v>141</v>
      </c>
      <c r="AA32" s="3">
        <f t="shared" si="5"/>
        <v>418</v>
      </c>
    </row>
    <row r="33" spans="1:27" ht="12.75">
      <c r="A33" s="1">
        <v>32</v>
      </c>
      <c r="B33" s="2" t="s">
        <v>47</v>
      </c>
      <c r="C33" s="2" t="s">
        <v>45</v>
      </c>
      <c r="D33" s="1" t="s">
        <v>117</v>
      </c>
      <c r="E33" s="2">
        <v>45</v>
      </c>
      <c r="F33" s="2">
        <v>47</v>
      </c>
      <c r="G33" s="2">
        <v>22</v>
      </c>
      <c r="H33" s="2">
        <v>25</v>
      </c>
      <c r="I33" s="3">
        <f t="shared" si="0"/>
        <v>139</v>
      </c>
      <c r="J33" s="2">
        <v>48</v>
      </c>
      <c r="K33" s="2">
        <v>46</v>
      </c>
      <c r="L33" s="2">
        <v>22</v>
      </c>
      <c r="M33" s="2">
        <v>21</v>
      </c>
      <c r="N33" s="3">
        <f t="shared" si="1"/>
        <v>137</v>
      </c>
      <c r="O33" s="2">
        <v>45</v>
      </c>
      <c r="P33" s="2">
        <v>43</v>
      </c>
      <c r="Q33" s="2">
        <v>23</v>
      </c>
      <c r="R33" s="2">
        <v>23</v>
      </c>
      <c r="S33" s="3">
        <f t="shared" si="2"/>
        <v>134</v>
      </c>
      <c r="T33" s="2">
        <v>47</v>
      </c>
      <c r="U33" s="2">
        <v>48</v>
      </c>
      <c r="V33" s="2">
        <v>22</v>
      </c>
      <c r="W33" s="2">
        <v>24</v>
      </c>
      <c r="X33" s="3">
        <f t="shared" si="3"/>
        <v>141</v>
      </c>
      <c r="Y33" s="3">
        <f t="shared" si="4"/>
        <v>134</v>
      </c>
      <c r="Z33" s="3">
        <f t="shared" si="6"/>
        <v>141</v>
      </c>
      <c r="AA33" s="3">
        <f t="shared" si="5"/>
        <v>417</v>
      </c>
    </row>
    <row r="34" spans="1:27" ht="12.75">
      <c r="A34" s="1">
        <v>33</v>
      </c>
      <c r="B34" s="2" t="s">
        <v>88</v>
      </c>
      <c r="C34" s="2" t="s">
        <v>84</v>
      </c>
      <c r="D34" s="1" t="s">
        <v>32</v>
      </c>
      <c r="E34" s="2">
        <v>44</v>
      </c>
      <c r="F34" s="2">
        <v>46</v>
      </c>
      <c r="G34" s="2">
        <v>23</v>
      </c>
      <c r="H34" s="2">
        <v>18</v>
      </c>
      <c r="I34" s="3">
        <f aca="true" t="shared" si="7" ref="I34:I65">SUM(E34+F34+G34+H34)</f>
        <v>131</v>
      </c>
      <c r="J34" s="2">
        <v>45</v>
      </c>
      <c r="K34" s="2">
        <v>44</v>
      </c>
      <c r="L34" s="2">
        <v>23</v>
      </c>
      <c r="M34" s="2">
        <v>22</v>
      </c>
      <c r="N34" s="3">
        <f aca="true" t="shared" si="8" ref="N34:N65">SUM(J34+K34+L34+M34)</f>
        <v>134</v>
      </c>
      <c r="O34" s="2">
        <v>46</v>
      </c>
      <c r="P34" s="2">
        <v>48</v>
      </c>
      <c r="Q34" s="2">
        <v>15</v>
      </c>
      <c r="R34" s="2">
        <v>26</v>
      </c>
      <c r="S34" s="3">
        <f aca="true" t="shared" si="9" ref="S34:S65">O34+P34+Q34+R34</f>
        <v>135</v>
      </c>
      <c r="T34" s="2">
        <v>48</v>
      </c>
      <c r="U34" s="2">
        <v>48</v>
      </c>
      <c r="V34" s="2">
        <v>24</v>
      </c>
      <c r="W34" s="2">
        <v>27</v>
      </c>
      <c r="X34" s="3">
        <f aca="true" t="shared" si="10" ref="X34:X65">SUM(T34+U34+V34+W34)</f>
        <v>147</v>
      </c>
      <c r="Y34" s="3">
        <f>MIN(X34,S34,N34,I34)</f>
        <v>131</v>
      </c>
      <c r="Z34" s="3">
        <f>MAX(I34,N34,S34,X34)</f>
        <v>147</v>
      </c>
      <c r="AA34" s="3">
        <f>SUM(I34+N34+S34+X34-Y34)</f>
        <v>416</v>
      </c>
    </row>
    <row r="35" spans="1:27" ht="12.75">
      <c r="A35" s="1">
        <v>34</v>
      </c>
      <c r="B35" s="2" t="s">
        <v>86</v>
      </c>
      <c r="C35" s="2" t="s">
        <v>84</v>
      </c>
      <c r="D35" s="1" t="s">
        <v>32</v>
      </c>
      <c r="E35" s="2">
        <v>47</v>
      </c>
      <c r="F35" s="2">
        <v>45</v>
      </c>
      <c r="G35" s="2">
        <v>22</v>
      </c>
      <c r="H35" s="2">
        <v>21</v>
      </c>
      <c r="I35" s="3">
        <f t="shared" si="7"/>
        <v>135</v>
      </c>
      <c r="J35" s="2">
        <v>46</v>
      </c>
      <c r="K35" s="2">
        <v>39</v>
      </c>
      <c r="L35" s="2">
        <v>21</v>
      </c>
      <c r="M35" s="2">
        <v>28</v>
      </c>
      <c r="N35" s="3">
        <f t="shared" si="8"/>
        <v>134</v>
      </c>
      <c r="O35" s="2">
        <v>45</v>
      </c>
      <c r="P35" s="2">
        <v>41</v>
      </c>
      <c r="Q35" s="2">
        <v>27</v>
      </c>
      <c r="R35" s="2">
        <v>29</v>
      </c>
      <c r="S35" s="3">
        <f t="shared" si="9"/>
        <v>142</v>
      </c>
      <c r="T35" s="2">
        <v>46</v>
      </c>
      <c r="U35" s="2">
        <v>46</v>
      </c>
      <c r="V35" s="2">
        <v>23</v>
      </c>
      <c r="W35" s="2">
        <v>24</v>
      </c>
      <c r="X35" s="3">
        <f t="shared" si="10"/>
        <v>139</v>
      </c>
      <c r="Y35" s="3">
        <f>MIN(X35,S35,N35,I35)</f>
        <v>134</v>
      </c>
      <c r="Z35" s="3">
        <f>MAX(I35,N35,S35,X35)</f>
        <v>142</v>
      </c>
      <c r="AA35" s="3">
        <f>SUM(I35+N35+S35+X35-Y35)</f>
        <v>416</v>
      </c>
    </row>
    <row r="36" spans="1:27" ht="12.75">
      <c r="A36" s="1">
        <v>35</v>
      </c>
      <c r="B36" s="2" t="s">
        <v>146</v>
      </c>
      <c r="C36" s="2" t="s">
        <v>145</v>
      </c>
      <c r="D36" s="1" t="s">
        <v>32</v>
      </c>
      <c r="E36" s="2">
        <v>45</v>
      </c>
      <c r="F36" s="2">
        <v>46</v>
      </c>
      <c r="G36" s="2">
        <v>21</v>
      </c>
      <c r="H36" s="2">
        <v>25</v>
      </c>
      <c r="I36" s="3">
        <f t="shared" si="7"/>
        <v>137</v>
      </c>
      <c r="J36" s="2">
        <v>45</v>
      </c>
      <c r="K36" s="2">
        <v>42</v>
      </c>
      <c r="L36" s="2">
        <v>23</v>
      </c>
      <c r="M36" s="2">
        <v>25</v>
      </c>
      <c r="N36" s="3">
        <f t="shared" si="8"/>
        <v>135</v>
      </c>
      <c r="O36" s="2">
        <v>46</v>
      </c>
      <c r="P36" s="2">
        <v>46</v>
      </c>
      <c r="Q36" s="2">
        <v>25</v>
      </c>
      <c r="R36" s="2">
        <v>25</v>
      </c>
      <c r="S36" s="3">
        <f t="shared" si="9"/>
        <v>142</v>
      </c>
      <c r="T36" s="2">
        <v>46</v>
      </c>
      <c r="U36" s="2">
        <v>46</v>
      </c>
      <c r="V36" s="2">
        <v>23</v>
      </c>
      <c r="W36" s="2">
        <v>22</v>
      </c>
      <c r="X36" s="3">
        <f t="shared" si="10"/>
        <v>137</v>
      </c>
      <c r="Y36" s="3">
        <f>MIN(X36,S36,N36,I36)</f>
        <v>135</v>
      </c>
      <c r="Z36" s="3">
        <f t="shared" si="6"/>
        <v>142</v>
      </c>
      <c r="AA36" s="3">
        <f>SUM(I36+N36+S36+X36-Y36)</f>
        <v>416</v>
      </c>
    </row>
    <row r="37" spans="1:27" ht="12.75">
      <c r="A37" s="1">
        <v>36</v>
      </c>
      <c r="B37" s="2" t="s">
        <v>126</v>
      </c>
      <c r="C37" s="2" t="s">
        <v>84</v>
      </c>
      <c r="D37" s="1" t="s">
        <v>37</v>
      </c>
      <c r="E37" s="2">
        <v>46</v>
      </c>
      <c r="F37" s="2">
        <v>45</v>
      </c>
      <c r="G37" s="2">
        <v>24</v>
      </c>
      <c r="H37" s="2">
        <v>26</v>
      </c>
      <c r="I37" s="3">
        <f t="shared" si="7"/>
        <v>141</v>
      </c>
      <c r="J37" s="2">
        <v>48</v>
      </c>
      <c r="K37" s="2">
        <v>45</v>
      </c>
      <c r="L37" s="2">
        <v>28</v>
      </c>
      <c r="M37" s="2">
        <v>18</v>
      </c>
      <c r="N37" s="3">
        <f t="shared" si="8"/>
        <v>139</v>
      </c>
      <c r="O37" s="2">
        <v>45</v>
      </c>
      <c r="P37" s="2">
        <v>43</v>
      </c>
      <c r="Q37" s="2">
        <v>22</v>
      </c>
      <c r="R37" s="2">
        <v>26</v>
      </c>
      <c r="S37" s="3">
        <f t="shared" si="9"/>
        <v>136</v>
      </c>
      <c r="T37" s="2">
        <v>47</v>
      </c>
      <c r="U37" s="2">
        <v>46</v>
      </c>
      <c r="V37" s="2">
        <v>13</v>
      </c>
      <c r="W37" s="2">
        <v>22</v>
      </c>
      <c r="X37" s="3">
        <f t="shared" si="10"/>
        <v>128</v>
      </c>
      <c r="Y37" s="3">
        <f t="shared" si="4"/>
        <v>128</v>
      </c>
      <c r="Z37" s="3">
        <f t="shared" si="6"/>
        <v>141</v>
      </c>
      <c r="AA37" s="3">
        <f t="shared" si="5"/>
        <v>416</v>
      </c>
    </row>
    <row r="38" spans="1:27" ht="12.75">
      <c r="A38" s="1">
        <v>37</v>
      </c>
      <c r="B38" s="2" t="s">
        <v>152</v>
      </c>
      <c r="C38" s="2" t="s">
        <v>55</v>
      </c>
      <c r="D38" s="1" t="s">
        <v>37</v>
      </c>
      <c r="E38" s="2">
        <v>47</v>
      </c>
      <c r="F38" s="2">
        <v>45</v>
      </c>
      <c r="G38" s="2">
        <v>12</v>
      </c>
      <c r="H38" s="2">
        <v>15</v>
      </c>
      <c r="I38" s="3">
        <f t="shared" si="7"/>
        <v>119</v>
      </c>
      <c r="J38" s="2">
        <v>42</v>
      </c>
      <c r="K38" s="2">
        <v>44</v>
      </c>
      <c r="L38" s="2">
        <v>26</v>
      </c>
      <c r="M38" s="2">
        <v>22</v>
      </c>
      <c r="N38" s="3">
        <f t="shared" si="8"/>
        <v>134</v>
      </c>
      <c r="O38" s="2">
        <v>44</v>
      </c>
      <c r="P38" s="2">
        <v>47</v>
      </c>
      <c r="Q38" s="2">
        <v>27</v>
      </c>
      <c r="R38" s="2">
        <v>25</v>
      </c>
      <c r="S38" s="3">
        <f t="shared" si="9"/>
        <v>143</v>
      </c>
      <c r="T38" s="2">
        <v>46</v>
      </c>
      <c r="U38" s="2">
        <v>46</v>
      </c>
      <c r="V38" s="2">
        <v>23</v>
      </c>
      <c r="W38" s="2">
        <v>22</v>
      </c>
      <c r="X38" s="3">
        <f t="shared" si="10"/>
        <v>137</v>
      </c>
      <c r="Y38" s="3">
        <f t="shared" si="4"/>
        <v>119</v>
      </c>
      <c r="Z38" s="3">
        <f t="shared" si="6"/>
        <v>143</v>
      </c>
      <c r="AA38" s="3">
        <f t="shared" si="5"/>
        <v>414</v>
      </c>
    </row>
    <row r="39" spans="1:27" ht="12.75">
      <c r="A39" s="1">
        <v>38</v>
      </c>
      <c r="B39" s="2" t="s">
        <v>81</v>
      </c>
      <c r="C39" s="2" t="s">
        <v>168</v>
      </c>
      <c r="D39" s="1" t="s">
        <v>32</v>
      </c>
      <c r="E39" s="2">
        <v>45</v>
      </c>
      <c r="F39" s="2">
        <v>45</v>
      </c>
      <c r="G39" s="2">
        <v>23</v>
      </c>
      <c r="H39" s="2">
        <v>21</v>
      </c>
      <c r="I39" s="3">
        <f t="shared" si="7"/>
        <v>134</v>
      </c>
      <c r="J39" s="2">
        <v>45</v>
      </c>
      <c r="K39" s="2">
        <v>44</v>
      </c>
      <c r="L39" s="2">
        <v>24</v>
      </c>
      <c r="M39" s="2">
        <v>22</v>
      </c>
      <c r="N39" s="3">
        <f t="shared" si="8"/>
        <v>135</v>
      </c>
      <c r="O39" s="2">
        <v>43</v>
      </c>
      <c r="P39" s="2">
        <v>44</v>
      </c>
      <c r="Q39" s="2">
        <v>25</v>
      </c>
      <c r="R39" s="2">
        <v>28</v>
      </c>
      <c r="S39" s="3">
        <f t="shared" si="9"/>
        <v>140</v>
      </c>
      <c r="T39" s="2">
        <v>44</v>
      </c>
      <c r="U39" s="2">
        <v>43</v>
      </c>
      <c r="V39" s="2">
        <v>26</v>
      </c>
      <c r="W39" s="2">
        <v>25</v>
      </c>
      <c r="X39" s="3">
        <f t="shared" si="10"/>
        <v>138</v>
      </c>
      <c r="Y39" s="3">
        <f t="shared" si="4"/>
        <v>134</v>
      </c>
      <c r="Z39" s="3">
        <f t="shared" si="6"/>
        <v>140</v>
      </c>
      <c r="AA39" s="3">
        <f t="shared" si="5"/>
        <v>413</v>
      </c>
    </row>
    <row r="40" spans="1:27" ht="12.75">
      <c r="A40" s="1">
        <v>39</v>
      </c>
      <c r="B40" s="2" t="s">
        <v>134</v>
      </c>
      <c r="C40" s="2" t="s">
        <v>27</v>
      </c>
      <c r="D40" s="1" t="s">
        <v>32</v>
      </c>
      <c r="E40" s="2">
        <v>44</v>
      </c>
      <c r="F40" s="2">
        <v>46</v>
      </c>
      <c r="G40" s="2">
        <v>23</v>
      </c>
      <c r="H40" s="2">
        <v>26</v>
      </c>
      <c r="I40" s="3">
        <f t="shared" si="7"/>
        <v>139</v>
      </c>
      <c r="J40" s="2">
        <v>48</v>
      </c>
      <c r="K40" s="2">
        <v>43</v>
      </c>
      <c r="L40" s="2">
        <v>25</v>
      </c>
      <c r="M40" s="2">
        <v>24</v>
      </c>
      <c r="N40" s="3">
        <f t="shared" si="8"/>
        <v>140</v>
      </c>
      <c r="O40" s="2">
        <v>41</v>
      </c>
      <c r="P40" s="2">
        <v>44</v>
      </c>
      <c r="Q40" s="2">
        <v>22</v>
      </c>
      <c r="R40" s="2">
        <v>22</v>
      </c>
      <c r="S40" s="3">
        <f t="shared" si="9"/>
        <v>129</v>
      </c>
      <c r="T40" s="2">
        <v>46</v>
      </c>
      <c r="U40" s="2">
        <v>45</v>
      </c>
      <c r="V40" s="2">
        <v>20</v>
      </c>
      <c r="W40" s="2">
        <v>22</v>
      </c>
      <c r="X40" s="3">
        <f t="shared" si="10"/>
        <v>133</v>
      </c>
      <c r="Y40" s="3">
        <f t="shared" si="4"/>
        <v>129</v>
      </c>
      <c r="Z40" s="3">
        <f t="shared" si="6"/>
        <v>140</v>
      </c>
      <c r="AA40" s="3">
        <f t="shared" si="5"/>
        <v>412</v>
      </c>
    </row>
    <row r="41" spans="1:27" ht="12.75">
      <c r="A41" s="1">
        <v>40</v>
      </c>
      <c r="B41" s="2" t="s">
        <v>39</v>
      </c>
      <c r="C41" s="2" t="s">
        <v>27</v>
      </c>
      <c r="D41" s="1" t="s">
        <v>32</v>
      </c>
      <c r="E41" s="2">
        <v>44</v>
      </c>
      <c r="F41" s="2">
        <v>43</v>
      </c>
      <c r="G41" s="2">
        <v>22</v>
      </c>
      <c r="H41" s="2">
        <v>26</v>
      </c>
      <c r="I41" s="3">
        <f t="shared" si="7"/>
        <v>135</v>
      </c>
      <c r="J41" s="2">
        <v>49</v>
      </c>
      <c r="K41" s="2">
        <v>47</v>
      </c>
      <c r="L41" s="2">
        <v>26</v>
      </c>
      <c r="M41" s="2">
        <v>25</v>
      </c>
      <c r="N41" s="3">
        <f t="shared" si="8"/>
        <v>147</v>
      </c>
      <c r="O41" s="2">
        <v>43</v>
      </c>
      <c r="P41" s="2">
        <v>44</v>
      </c>
      <c r="Q41" s="2">
        <v>19</v>
      </c>
      <c r="R41" s="2">
        <v>23</v>
      </c>
      <c r="S41" s="3">
        <f t="shared" si="9"/>
        <v>129</v>
      </c>
      <c r="T41" s="2">
        <v>45</v>
      </c>
      <c r="U41" s="2">
        <v>45</v>
      </c>
      <c r="V41" s="2">
        <v>23</v>
      </c>
      <c r="W41" s="2">
        <v>15</v>
      </c>
      <c r="X41" s="3">
        <f t="shared" si="10"/>
        <v>128</v>
      </c>
      <c r="Y41" s="3">
        <f>MIN(X41,S41,N41,I41)</f>
        <v>128</v>
      </c>
      <c r="Z41" s="3">
        <f>MAX(I41,N41,S41,X41)</f>
        <v>147</v>
      </c>
      <c r="AA41" s="3">
        <f>SUM(I41+N41+S41+X41-Y41)</f>
        <v>411</v>
      </c>
    </row>
    <row r="42" spans="1:27" ht="12.75">
      <c r="A42" s="1">
        <v>41</v>
      </c>
      <c r="B42" s="2" t="s">
        <v>140</v>
      </c>
      <c r="C42" s="2" t="s">
        <v>49</v>
      </c>
      <c r="D42" s="1" t="s">
        <v>32</v>
      </c>
      <c r="E42" s="2">
        <v>48</v>
      </c>
      <c r="F42" s="2">
        <v>46</v>
      </c>
      <c r="G42" s="2">
        <v>20</v>
      </c>
      <c r="H42" s="2">
        <v>17</v>
      </c>
      <c r="I42" s="3">
        <f t="shared" si="7"/>
        <v>131</v>
      </c>
      <c r="J42" s="2">
        <v>43</v>
      </c>
      <c r="K42" s="2">
        <v>48</v>
      </c>
      <c r="L42" s="2">
        <v>24</v>
      </c>
      <c r="M42" s="2">
        <v>24</v>
      </c>
      <c r="N42" s="3">
        <f t="shared" si="8"/>
        <v>139</v>
      </c>
      <c r="O42" s="2">
        <v>45</v>
      </c>
      <c r="P42" s="2">
        <v>44</v>
      </c>
      <c r="Q42" s="2">
        <v>21</v>
      </c>
      <c r="R42" s="2">
        <v>20</v>
      </c>
      <c r="S42" s="3">
        <f t="shared" si="9"/>
        <v>130</v>
      </c>
      <c r="T42" s="2">
        <v>45</v>
      </c>
      <c r="U42" s="2">
        <v>48</v>
      </c>
      <c r="V42" s="2">
        <v>26</v>
      </c>
      <c r="W42" s="2">
        <v>22</v>
      </c>
      <c r="X42" s="3">
        <f t="shared" si="10"/>
        <v>141</v>
      </c>
      <c r="Y42" s="3">
        <f t="shared" si="4"/>
        <v>130</v>
      </c>
      <c r="Z42" s="3">
        <f t="shared" si="6"/>
        <v>141</v>
      </c>
      <c r="AA42" s="3">
        <f t="shared" si="5"/>
        <v>411</v>
      </c>
    </row>
    <row r="43" spans="1:27" ht="12.75">
      <c r="A43" s="1">
        <v>42</v>
      </c>
      <c r="B43" s="2" t="s">
        <v>44</v>
      </c>
      <c r="C43" s="2" t="s">
        <v>45</v>
      </c>
      <c r="D43" s="1" t="s">
        <v>28</v>
      </c>
      <c r="E43" s="2">
        <v>45</v>
      </c>
      <c r="F43" s="2">
        <v>43</v>
      </c>
      <c r="G43" s="2">
        <v>12</v>
      </c>
      <c r="H43" s="2">
        <v>22</v>
      </c>
      <c r="I43" s="3">
        <f t="shared" si="7"/>
        <v>122</v>
      </c>
      <c r="J43" s="2">
        <v>45</v>
      </c>
      <c r="K43" s="2">
        <v>47</v>
      </c>
      <c r="L43" s="2">
        <v>20</v>
      </c>
      <c r="M43" s="2">
        <v>22</v>
      </c>
      <c r="N43" s="3">
        <f t="shared" si="8"/>
        <v>134</v>
      </c>
      <c r="O43" s="2">
        <v>47</v>
      </c>
      <c r="P43" s="2">
        <v>46</v>
      </c>
      <c r="Q43" s="2">
        <v>24</v>
      </c>
      <c r="R43" s="2">
        <v>22</v>
      </c>
      <c r="S43" s="3">
        <f t="shared" si="9"/>
        <v>139</v>
      </c>
      <c r="T43" s="2">
        <v>47</v>
      </c>
      <c r="U43" s="2">
        <v>45</v>
      </c>
      <c r="V43" s="2">
        <v>22</v>
      </c>
      <c r="W43" s="2">
        <v>23</v>
      </c>
      <c r="X43" s="3">
        <f t="shared" si="10"/>
        <v>137</v>
      </c>
      <c r="Y43" s="3">
        <f>MIN(X43,S43,N43,I43)</f>
        <v>122</v>
      </c>
      <c r="Z43" s="3">
        <f t="shared" si="6"/>
        <v>139</v>
      </c>
      <c r="AA43" s="3">
        <f>SUM(I43+N43+S43+X43-Y43)</f>
        <v>410</v>
      </c>
    </row>
    <row r="44" spans="1:27" ht="12.75">
      <c r="A44" s="1">
        <v>43</v>
      </c>
      <c r="B44" s="2" t="s">
        <v>128</v>
      </c>
      <c r="C44" s="2" t="s">
        <v>90</v>
      </c>
      <c r="D44" s="1" t="s">
        <v>32</v>
      </c>
      <c r="E44" s="2">
        <v>44</v>
      </c>
      <c r="F44" s="2">
        <v>46</v>
      </c>
      <c r="G44" s="2">
        <v>26</v>
      </c>
      <c r="H44" s="2">
        <v>23</v>
      </c>
      <c r="I44" s="3">
        <f t="shared" si="7"/>
        <v>139</v>
      </c>
      <c r="J44" s="2">
        <v>47</v>
      </c>
      <c r="K44" s="2">
        <v>45</v>
      </c>
      <c r="L44" s="2">
        <v>19</v>
      </c>
      <c r="M44" s="2">
        <v>19</v>
      </c>
      <c r="N44" s="3">
        <f t="shared" si="8"/>
        <v>130</v>
      </c>
      <c r="O44" s="2">
        <v>45</v>
      </c>
      <c r="P44" s="2">
        <v>47</v>
      </c>
      <c r="Q44" s="2">
        <v>14</v>
      </c>
      <c r="R44" s="2">
        <v>23</v>
      </c>
      <c r="S44" s="3">
        <f t="shared" si="9"/>
        <v>129</v>
      </c>
      <c r="T44" s="2">
        <v>48</v>
      </c>
      <c r="U44" s="2">
        <v>46</v>
      </c>
      <c r="V44" s="2">
        <v>23</v>
      </c>
      <c r="W44" s="2">
        <v>23</v>
      </c>
      <c r="X44" s="3">
        <f t="shared" si="10"/>
        <v>140</v>
      </c>
      <c r="Y44" s="3">
        <f t="shared" si="4"/>
        <v>129</v>
      </c>
      <c r="Z44" s="3">
        <f t="shared" si="6"/>
        <v>140</v>
      </c>
      <c r="AA44" s="3">
        <f t="shared" si="5"/>
        <v>409</v>
      </c>
    </row>
    <row r="45" spans="1:27" ht="12.75">
      <c r="A45" s="1">
        <v>44</v>
      </c>
      <c r="B45" s="2" t="s">
        <v>123</v>
      </c>
      <c r="C45" s="2" t="s">
        <v>156</v>
      </c>
      <c r="D45" s="1" t="s">
        <v>32</v>
      </c>
      <c r="E45" s="2">
        <v>41</v>
      </c>
      <c r="F45" s="2">
        <v>46</v>
      </c>
      <c r="G45" s="2">
        <v>22</v>
      </c>
      <c r="H45" s="2">
        <v>25</v>
      </c>
      <c r="I45" s="3">
        <f t="shared" si="7"/>
        <v>134</v>
      </c>
      <c r="J45" s="2">
        <v>46</v>
      </c>
      <c r="K45" s="2">
        <v>44</v>
      </c>
      <c r="L45" s="2">
        <v>25</v>
      </c>
      <c r="M45" s="2">
        <v>22</v>
      </c>
      <c r="N45" s="3">
        <f t="shared" si="8"/>
        <v>137</v>
      </c>
      <c r="O45" s="2">
        <v>45</v>
      </c>
      <c r="P45" s="2">
        <v>44</v>
      </c>
      <c r="Q45" s="2">
        <v>26</v>
      </c>
      <c r="R45" s="2">
        <v>23</v>
      </c>
      <c r="S45" s="3">
        <f t="shared" si="9"/>
        <v>138</v>
      </c>
      <c r="T45" s="2">
        <v>45</v>
      </c>
      <c r="U45" s="2">
        <v>39</v>
      </c>
      <c r="V45" s="2">
        <v>25</v>
      </c>
      <c r="W45" s="2">
        <v>25</v>
      </c>
      <c r="X45" s="3">
        <f t="shared" si="10"/>
        <v>134</v>
      </c>
      <c r="Y45" s="3">
        <f t="shared" si="4"/>
        <v>134</v>
      </c>
      <c r="Z45" s="3">
        <f t="shared" si="6"/>
        <v>138</v>
      </c>
      <c r="AA45" s="3">
        <f t="shared" si="5"/>
        <v>409</v>
      </c>
    </row>
    <row r="46" spans="1:27" ht="12.75">
      <c r="A46" s="1">
        <v>45</v>
      </c>
      <c r="B46" s="2" t="s">
        <v>77</v>
      </c>
      <c r="C46" s="2" t="s">
        <v>75</v>
      </c>
      <c r="D46" s="1" t="s">
        <v>32</v>
      </c>
      <c r="E46" s="2">
        <v>47</v>
      </c>
      <c r="F46" s="2">
        <v>46</v>
      </c>
      <c r="G46" s="2">
        <v>21</v>
      </c>
      <c r="H46" s="2">
        <v>23</v>
      </c>
      <c r="I46" s="3">
        <f t="shared" si="7"/>
        <v>137</v>
      </c>
      <c r="J46" s="2">
        <v>43</v>
      </c>
      <c r="K46" s="2">
        <v>42</v>
      </c>
      <c r="L46" s="2">
        <v>22</v>
      </c>
      <c r="M46" s="2">
        <v>18</v>
      </c>
      <c r="N46" s="3">
        <f t="shared" si="8"/>
        <v>125</v>
      </c>
      <c r="O46" s="2">
        <v>49</v>
      </c>
      <c r="P46" s="2">
        <v>46</v>
      </c>
      <c r="Q46" s="2">
        <v>17</v>
      </c>
      <c r="R46" s="2">
        <v>21</v>
      </c>
      <c r="S46" s="3">
        <f t="shared" si="9"/>
        <v>133</v>
      </c>
      <c r="T46" s="2">
        <v>46</v>
      </c>
      <c r="U46" s="2">
        <v>48</v>
      </c>
      <c r="V46" s="2">
        <v>19</v>
      </c>
      <c r="W46" s="2">
        <v>21</v>
      </c>
      <c r="X46" s="3">
        <f t="shared" si="10"/>
        <v>134</v>
      </c>
      <c r="Y46" s="3">
        <f t="shared" si="4"/>
        <v>125</v>
      </c>
      <c r="Z46" s="3">
        <f t="shared" si="6"/>
        <v>137</v>
      </c>
      <c r="AA46" s="3">
        <f t="shared" si="5"/>
        <v>404</v>
      </c>
    </row>
    <row r="47" spans="1:27" ht="12.75">
      <c r="A47" s="1">
        <v>46</v>
      </c>
      <c r="B47" s="2" t="s">
        <v>58</v>
      </c>
      <c r="C47" s="2" t="s">
        <v>55</v>
      </c>
      <c r="D47" s="1" t="s">
        <v>32</v>
      </c>
      <c r="E47" s="2">
        <v>45</v>
      </c>
      <c r="F47" s="2">
        <v>44</v>
      </c>
      <c r="G47" s="2">
        <v>23</v>
      </c>
      <c r="H47" s="2">
        <v>22</v>
      </c>
      <c r="I47" s="3">
        <f t="shared" si="7"/>
        <v>134</v>
      </c>
      <c r="J47" s="2">
        <v>44</v>
      </c>
      <c r="K47" s="2">
        <v>46</v>
      </c>
      <c r="L47" s="2">
        <v>19</v>
      </c>
      <c r="M47" s="2">
        <v>21</v>
      </c>
      <c r="N47" s="3">
        <f t="shared" si="8"/>
        <v>130</v>
      </c>
      <c r="O47" s="2">
        <v>44</v>
      </c>
      <c r="P47" s="2">
        <v>46</v>
      </c>
      <c r="Q47" s="2">
        <v>21</v>
      </c>
      <c r="R47" s="2">
        <v>20</v>
      </c>
      <c r="S47" s="3">
        <f t="shared" si="9"/>
        <v>131</v>
      </c>
      <c r="T47" s="2">
        <v>45</v>
      </c>
      <c r="U47" s="2">
        <v>46</v>
      </c>
      <c r="V47" s="2">
        <v>24</v>
      </c>
      <c r="W47" s="2">
        <v>22</v>
      </c>
      <c r="X47" s="3">
        <f t="shared" si="10"/>
        <v>137</v>
      </c>
      <c r="Y47" s="3">
        <f t="shared" si="4"/>
        <v>130</v>
      </c>
      <c r="Z47" s="3">
        <f t="shared" si="6"/>
        <v>137</v>
      </c>
      <c r="AA47" s="3">
        <f t="shared" si="5"/>
        <v>402</v>
      </c>
    </row>
    <row r="48" spans="1:27" ht="12.75">
      <c r="A48" s="1">
        <v>47</v>
      </c>
      <c r="B48" s="2" t="s">
        <v>76</v>
      </c>
      <c r="C48" s="2" t="s">
        <v>75</v>
      </c>
      <c r="D48" s="1" t="s">
        <v>32</v>
      </c>
      <c r="E48" s="2">
        <v>41</v>
      </c>
      <c r="F48" s="2">
        <v>44</v>
      </c>
      <c r="G48" s="2">
        <v>24</v>
      </c>
      <c r="H48" s="2">
        <v>25</v>
      </c>
      <c r="I48" s="3">
        <f t="shared" si="7"/>
        <v>134</v>
      </c>
      <c r="J48" s="2">
        <v>44</v>
      </c>
      <c r="K48" s="2">
        <v>46</v>
      </c>
      <c r="L48" s="2">
        <v>18</v>
      </c>
      <c r="M48" s="2">
        <v>15</v>
      </c>
      <c r="N48" s="3">
        <f t="shared" si="8"/>
        <v>123</v>
      </c>
      <c r="O48" s="2">
        <v>45</v>
      </c>
      <c r="P48" s="2">
        <v>47</v>
      </c>
      <c r="Q48" s="2">
        <v>11</v>
      </c>
      <c r="R48" s="2">
        <v>23</v>
      </c>
      <c r="S48" s="3">
        <f t="shared" si="9"/>
        <v>126</v>
      </c>
      <c r="T48" s="2">
        <v>46</v>
      </c>
      <c r="U48" s="2">
        <v>47</v>
      </c>
      <c r="V48" s="2">
        <v>26</v>
      </c>
      <c r="W48" s="2">
        <v>22</v>
      </c>
      <c r="X48" s="3">
        <f t="shared" si="10"/>
        <v>141</v>
      </c>
      <c r="Y48" s="3">
        <f t="shared" si="4"/>
        <v>123</v>
      </c>
      <c r="Z48" s="3">
        <f t="shared" si="6"/>
        <v>141</v>
      </c>
      <c r="AA48" s="3">
        <f t="shared" si="5"/>
        <v>401</v>
      </c>
    </row>
    <row r="49" spans="1:27" ht="12.75">
      <c r="A49" s="1">
        <v>48</v>
      </c>
      <c r="B49" s="2" t="s">
        <v>31</v>
      </c>
      <c r="C49" s="2" t="s">
        <v>27</v>
      </c>
      <c r="D49" s="1" t="s">
        <v>32</v>
      </c>
      <c r="E49" s="2">
        <v>35</v>
      </c>
      <c r="F49" s="2">
        <v>39</v>
      </c>
      <c r="G49" s="2">
        <v>23</v>
      </c>
      <c r="H49" s="2">
        <v>26</v>
      </c>
      <c r="I49" s="3">
        <f t="shared" si="7"/>
        <v>123</v>
      </c>
      <c r="J49" s="2">
        <v>38</v>
      </c>
      <c r="K49" s="2">
        <v>38</v>
      </c>
      <c r="L49" s="2">
        <v>28</v>
      </c>
      <c r="M49" s="2">
        <v>25</v>
      </c>
      <c r="N49" s="3">
        <f t="shared" si="8"/>
        <v>129</v>
      </c>
      <c r="O49" s="2">
        <v>46</v>
      </c>
      <c r="P49" s="2">
        <v>43</v>
      </c>
      <c r="Q49" s="2">
        <v>29</v>
      </c>
      <c r="R49" s="2">
        <v>26</v>
      </c>
      <c r="S49" s="3">
        <f t="shared" si="9"/>
        <v>144</v>
      </c>
      <c r="T49" s="2">
        <v>36</v>
      </c>
      <c r="U49" s="2">
        <v>40</v>
      </c>
      <c r="V49" s="2">
        <v>23</v>
      </c>
      <c r="W49" s="2">
        <v>25</v>
      </c>
      <c r="X49" s="3">
        <f t="shared" si="10"/>
        <v>124</v>
      </c>
      <c r="Y49" s="3">
        <f t="shared" si="4"/>
        <v>123</v>
      </c>
      <c r="Z49" s="3">
        <f t="shared" si="6"/>
        <v>144</v>
      </c>
      <c r="AA49" s="3">
        <f t="shared" si="5"/>
        <v>397</v>
      </c>
    </row>
    <row r="50" spans="1:27" ht="12.75">
      <c r="A50" s="1">
        <v>49</v>
      </c>
      <c r="B50" s="2" t="s">
        <v>80</v>
      </c>
      <c r="C50" s="2" t="s">
        <v>168</v>
      </c>
      <c r="D50" s="1" t="s">
        <v>116</v>
      </c>
      <c r="E50" s="2">
        <v>43</v>
      </c>
      <c r="F50" s="2">
        <v>45</v>
      </c>
      <c r="G50" s="2">
        <v>17</v>
      </c>
      <c r="H50" s="2">
        <v>17</v>
      </c>
      <c r="I50" s="3">
        <f t="shared" si="7"/>
        <v>122</v>
      </c>
      <c r="J50" s="2">
        <v>43</v>
      </c>
      <c r="K50" s="2">
        <v>44</v>
      </c>
      <c r="L50" s="2">
        <v>19</v>
      </c>
      <c r="M50" s="2">
        <v>15</v>
      </c>
      <c r="N50" s="3">
        <f t="shared" si="8"/>
        <v>121</v>
      </c>
      <c r="O50" s="2">
        <v>46</v>
      </c>
      <c r="P50" s="2">
        <v>44</v>
      </c>
      <c r="Q50" s="2">
        <v>24</v>
      </c>
      <c r="R50" s="2">
        <v>24</v>
      </c>
      <c r="S50" s="3">
        <f t="shared" si="9"/>
        <v>138</v>
      </c>
      <c r="T50" s="2">
        <v>48</v>
      </c>
      <c r="U50" s="2">
        <v>46</v>
      </c>
      <c r="V50" s="2">
        <v>19</v>
      </c>
      <c r="W50" s="2">
        <v>24</v>
      </c>
      <c r="X50" s="3">
        <f t="shared" si="10"/>
        <v>137</v>
      </c>
      <c r="Y50" s="3">
        <f t="shared" si="4"/>
        <v>121</v>
      </c>
      <c r="Z50" s="3">
        <f t="shared" si="6"/>
        <v>138</v>
      </c>
      <c r="AA50" s="3">
        <f t="shared" si="5"/>
        <v>397</v>
      </c>
    </row>
    <row r="51" spans="1:27" ht="12.75">
      <c r="A51" s="1">
        <v>50</v>
      </c>
      <c r="B51" s="2" t="s">
        <v>35</v>
      </c>
      <c r="C51" s="2" t="s">
        <v>27</v>
      </c>
      <c r="D51" s="1" t="s">
        <v>28</v>
      </c>
      <c r="E51" s="2">
        <v>48</v>
      </c>
      <c r="F51" s="2">
        <v>42</v>
      </c>
      <c r="G51" s="2">
        <v>26</v>
      </c>
      <c r="H51" s="2">
        <v>21</v>
      </c>
      <c r="I51" s="3">
        <f t="shared" si="7"/>
        <v>137</v>
      </c>
      <c r="J51" s="2">
        <v>44</v>
      </c>
      <c r="K51" s="2">
        <v>44</v>
      </c>
      <c r="L51" s="2">
        <v>17</v>
      </c>
      <c r="M51" s="2">
        <v>23</v>
      </c>
      <c r="N51" s="3">
        <f t="shared" si="8"/>
        <v>128</v>
      </c>
      <c r="O51" s="2">
        <v>47</v>
      </c>
      <c r="P51" s="2">
        <v>48</v>
      </c>
      <c r="Q51" s="2">
        <v>17</v>
      </c>
      <c r="R51" s="2">
        <v>12</v>
      </c>
      <c r="S51" s="3">
        <f t="shared" si="9"/>
        <v>124</v>
      </c>
      <c r="T51" s="2">
        <v>42</v>
      </c>
      <c r="U51" s="2">
        <v>47</v>
      </c>
      <c r="V51" s="2">
        <v>17</v>
      </c>
      <c r="W51" s="2">
        <v>22</v>
      </c>
      <c r="X51" s="3">
        <f t="shared" si="10"/>
        <v>128</v>
      </c>
      <c r="Y51" s="3">
        <f t="shared" si="4"/>
        <v>124</v>
      </c>
      <c r="Z51" s="3">
        <f t="shared" si="6"/>
        <v>137</v>
      </c>
      <c r="AA51" s="3">
        <f t="shared" si="5"/>
        <v>393</v>
      </c>
    </row>
    <row r="52" spans="1:27" ht="12.75">
      <c r="A52" s="1">
        <v>51</v>
      </c>
      <c r="B52" s="2" t="s">
        <v>70</v>
      </c>
      <c r="C52" s="2" t="s">
        <v>63</v>
      </c>
      <c r="D52" s="1" t="s">
        <v>28</v>
      </c>
      <c r="E52" s="2">
        <v>47</v>
      </c>
      <c r="F52" s="2">
        <v>46</v>
      </c>
      <c r="G52" s="2">
        <v>16</v>
      </c>
      <c r="H52" s="2">
        <v>20</v>
      </c>
      <c r="I52" s="3">
        <f t="shared" si="7"/>
        <v>129</v>
      </c>
      <c r="J52" s="2">
        <v>45</v>
      </c>
      <c r="K52" s="2">
        <v>47</v>
      </c>
      <c r="L52" s="2">
        <v>8</v>
      </c>
      <c r="M52" s="2">
        <v>20</v>
      </c>
      <c r="N52" s="3">
        <f t="shared" si="8"/>
        <v>120</v>
      </c>
      <c r="O52" s="2">
        <v>48</v>
      </c>
      <c r="P52" s="2">
        <v>47</v>
      </c>
      <c r="Q52" s="2">
        <v>18</v>
      </c>
      <c r="R52" s="2">
        <v>18</v>
      </c>
      <c r="S52" s="3">
        <f t="shared" si="9"/>
        <v>131</v>
      </c>
      <c r="T52" s="2">
        <v>41</v>
      </c>
      <c r="U52" s="2">
        <v>49</v>
      </c>
      <c r="V52" s="2">
        <v>22</v>
      </c>
      <c r="W52" s="2">
        <v>21</v>
      </c>
      <c r="X52" s="3">
        <f t="shared" si="10"/>
        <v>133</v>
      </c>
      <c r="Y52" s="3">
        <f t="shared" si="4"/>
        <v>120</v>
      </c>
      <c r="Z52" s="3">
        <f t="shared" si="6"/>
        <v>133</v>
      </c>
      <c r="AA52" s="3">
        <f t="shared" si="5"/>
        <v>393</v>
      </c>
    </row>
    <row r="53" spans="1:27" ht="12.75">
      <c r="A53" s="1">
        <v>52</v>
      </c>
      <c r="B53" s="2" t="s">
        <v>36</v>
      </c>
      <c r="C53" s="2" t="s">
        <v>27</v>
      </c>
      <c r="D53" s="1" t="s">
        <v>32</v>
      </c>
      <c r="E53" s="2">
        <v>42</v>
      </c>
      <c r="F53" s="2">
        <v>41</v>
      </c>
      <c r="G53" s="2">
        <v>21</v>
      </c>
      <c r="H53" s="2">
        <v>25</v>
      </c>
      <c r="I53" s="3">
        <f t="shared" si="7"/>
        <v>129</v>
      </c>
      <c r="J53" s="2">
        <v>41</v>
      </c>
      <c r="K53" s="2">
        <v>46</v>
      </c>
      <c r="L53" s="2">
        <v>23</v>
      </c>
      <c r="M53" s="2">
        <v>21</v>
      </c>
      <c r="N53" s="3">
        <f t="shared" si="8"/>
        <v>131</v>
      </c>
      <c r="O53" s="2">
        <v>44</v>
      </c>
      <c r="P53" s="2">
        <v>44</v>
      </c>
      <c r="Q53" s="2">
        <v>23</v>
      </c>
      <c r="R53" s="2">
        <v>15</v>
      </c>
      <c r="S53" s="3">
        <f t="shared" si="9"/>
        <v>126</v>
      </c>
      <c r="T53" s="2">
        <v>46</v>
      </c>
      <c r="U53" s="2">
        <v>41</v>
      </c>
      <c r="V53" s="2">
        <v>25</v>
      </c>
      <c r="W53" s="2">
        <v>19</v>
      </c>
      <c r="X53" s="3">
        <f t="shared" si="10"/>
        <v>131</v>
      </c>
      <c r="Y53" s="3">
        <f t="shared" si="4"/>
        <v>126</v>
      </c>
      <c r="Z53" s="3">
        <f t="shared" si="6"/>
        <v>131</v>
      </c>
      <c r="AA53" s="3">
        <f t="shared" si="5"/>
        <v>391</v>
      </c>
    </row>
    <row r="54" spans="1:27" ht="12.75">
      <c r="A54" s="1">
        <v>53</v>
      </c>
      <c r="B54" s="2" t="s">
        <v>97</v>
      </c>
      <c r="C54" s="2" t="s">
        <v>90</v>
      </c>
      <c r="D54" s="1" t="s">
        <v>32</v>
      </c>
      <c r="E54" s="2">
        <v>45</v>
      </c>
      <c r="F54" s="2">
        <v>47</v>
      </c>
      <c r="G54" s="2">
        <v>17</v>
      </c>
      <c r="H54" s="2">
        <v>18</v>
      </c>
      <c r="I54" s="3">
        <f t="shared" si="7"/>
        <v>127</v>
      </c>
      <c r="J54" s="2">
        <v>46</v>
      </c>
      <c r="K54" s="2">
        <v>45</v>
      </c>
      <c r="L54" s="2">
        <v>24</v>
      </c>
      <c r="M54" s="2">
        <v>23</v>
      </c>
      <c r="N54" s="3">
        <f t="shared" si="8"/>
        <v>138</v>
      </c>
      <c r="S54" s="3">
        <f t="shared" si="9"/>
        <v>0</v>
      </c>
      <c r="T54" s="2">
        <v>42</v>
      </c>
      <c r="U54" s="2">
        <v>42</v>
      </c>
      <c r="V54" s="2">
        <v>22</v>
      </c>
      <c r="W54" s="2">
        <v>19</v>
      </c>
      <c r="X54" s="3">
        <f t="shared" si="10"/>
        <v>125</v>
      </c>
      <c r="Y54" s="3">
        <f t="shared" si="4"/>
        <v>0</v>
      </c>
      <c r="Z54" s="3">
        <f t="shared" si="6"/>
        <v>138</v>
      </c>
      <c r="AA54" s="3">
        <f t="shared" si="5"/>
        <v>390</v>
      </c>
    </row>
    <row r="55" spans="1:27" ht="12.75">
      <c r="A55" s="1">
        <v>54</v>
      </c>
      <c r="B55" s="2" t="s">
        <v>167</v>
      </c>
      <c r="C55" s="2" t="s">
        <v>165</v>
      </c>
      <c r="D55" s="1" t="s">
        <v>32</v>
      </c>
      <c r="E55" s="2">
        <v>45</v>
      </c>
      <c r="F55" s="2">
        <v>44</v>
      </c>
      <c r="G55" s="2">
        <v>15</v>
      </c>
      <c r="H55" s="2">
        <v>21</v>
      </c>
      <c r="I55" s="3">
        <f t="shared" si="7"/>
        <v>125</v>
      </c>
      <c r="J55" s="2">
        <v>48</v>
      </c>
      <c r="K55" s="2">
        <v>46</v>
      </c>
      <c r="L55" s="2">
        <v>18</v>
      </c>
      <c r="M55" s="2">
        <v>21</v>
      </c>
      <c r="N55" s="3">
        <f t="shared" si="8"/>
        <v>133</v>
      </c>
      <c r="O55" s="2">
        <v>45</v>
      </c>
      <c r="P55" s="2">
        <v>42</v>
      </c>
      <c r="Q55" s="2">
        <v>19</v>
      </c>
      <c r="R55" s="2">
        <v>26</v>
      </c>
      <c r="S55" s="3">
        <f t="shared" si="9"/>
        <v>132</v>
      </c>
      <c r="X55" s="3">
        <f t="shared" si="10"/>
        <v>0</v>
      </c>
      <c r="Y55" s="3">
        <f>MIN(X55,S55,N55,I55)</f>
        <v>0</v>
      </c>
      <c r="Z55" s="3">
        <f t="shared" si="6"/>
        <v>133</v>
      </c>
      <c r="AA55" s="3">
        <f>SUM(I55+N55+S55+X55-Y55)</f>
        <v>390</v>
      </c>
    </row>
    <row r="56" spans="1:27" ht="12.75">
      <c r="A56" s="1">
        <v>55</v>
      </c>
      <c r="B56" s="2" t="s">
        <v>125</v>
      </c>
      <c r="C56" s="2" t="s">
        <v>84</v>
      </c>
      <c r="D56" s="1" t="s">
        <v>32</v>
      </c>
      <c r="E56" s="2">
        <v>36</v>
      </c>
      <c r="F56" s="2">
        <v>42</v>
      </c>
      <c r="G56" s="2">
        <v>14</v>
      </c>
      <c r="H56" s="2">
        <v>27</v>
      </c>
      <c r="I56" s="3">
        <f t="shared" si="7"/>
        <v>119</v>
      </c>
      <c r="N56" s="3">
        <f t="shared" si="8"/>
        <v>0</v>
      </c>
      <c r="O56" s="2">
        <v>42</v>
      </c>
      <c r="P56" s="2">
        <v>45</v>
      </c>
      <c r="Q56" s="2">
        <v>24</v>
      </c>
      <c r="R56" s="2">
        <v>25</v>
      </c>
      <c r="S56" s="3">
        <f t="shared" si="9"/>
        <v>136</v>
      </c>
      <c r="T56" s="2">
        <v>48</v>
      </c>
      <c r="U56" s="2">
        <v>46</v>
      </c>
      <c r="V56" s="2">
        <v>19</v>
      </c>
      <c r="W56" s="2">
        <v>21</v>
      </c>
      <c r="X56" s="3">
        <f t="shared" si="10"/>
        <v>134</v>
      </c>
      <c r="Y56" s="3">
        <f t="shared" si="4"/>
        <v>0</v>
      </c>
      <c r="Z56" s="3">
        <f t="shared" si="6"/>
        <v>136</v>
      </c>
      <c r="AA56" s="3">
        <f t="shared" si="5"/>
        <v>389</v>
      </c>
    </row>
    <row r="57" spans="1:27" ht="12.75">
      <c r="A57" s="1">
        <v>56</v>
      </c>
      <c r="B57" s="2" t="s">
        <v>60</v>
      </c>
      <c r="C57" s="2" t="s">
        <v>55</v>
      </c>
      <c r="D57" s="1" t="s">
        <v>32</v>
      </c>
      <c r="E57" s="2">
        <v>42</v>
      </c>
      <c r="F57" s="2">
        <v>42</v>
      </c>
      <c r="G57" s="2">
        <v>14</v>
      </c>
      <c r="H57" s="2">
        <v>17</v>
      </c>
      <c r="I57" s="3">
        <f t="shared" si="7"/>
        <v>115</v>
      </c>
      <c r="J57" s="2">
        <v>42</v>
      </c>
      <c r="K57" s="2">
        <v>48</v>
      </c>
      <c r="L57" s="2">
        <v>26</v>
      </c>
      <c r="M57" s="2">
        <v>20</v>
      </c>
      <c r="N57" s="3">
        <f t="shared" si="8"/>
        <v>136</v>
      </c>
      <c r="O57" s="2">
        <v>46</v>
      </c>
      <c r="P57" s="2">
        <v>47</v>
      </c>
      <c r="Q57" s="2">
        <v>22</v>
      </c>
      <c r="R57" s="2">
        <v>19</v>
      </c>
      <c r="S57" s="3">
        <f t="shared" si="9"/>
        <v>134</v>
      </c>
      <c r="T57" s="2">
        <v>44</v>
      </c>
      <c r="U57" s="2">
        <v>44</v>
      </c>
      <c r="V57" s="2">
        <v>18</v>
      </c>
      <c r="W57" s="2">
        <v>12</v>
      </c>
      <c r="X57" s="3">
        <f t="shared" si="10"/>
        <v>118</v>
      </c>
      <c r="Y57" s="3">
        <f t="shared" si="4"/>
        <v>115</v>
      </c>
      <c r="Z57" s="3">
        <f t="shared" si="6"/>
        <v>136</v>
      </c>
      <c r="AA57" s="3">
        <f t="shared" si="5"/>
        <v>388</v>
      </c>
    </row>
    <row r="58" spans="1:27" ht="12.75">
      <c r="A58" s="1">
        <v>57</v>
      </c>
      <c r="B58" s="2" t="s">
        <v>135</v>
      </c>
      <c r="C58" s="2" t="s">
        <v>27</v>
      </c>
      <c r="D58" s="1" t="s">
        <v>42</v>
      </c>
      <c r="E58" s="2">
        <v>47</v>
      </c>
      <c r="F58" s="2">
        <v>44</v>
      </c>
      <c r="G58" s="2">
        <v>25</v>
      </c>
      <c r="H58" s="2">
        <v>18</v>
      </c>
      <c r="I58" s="3">
        <f t="shared" si="7"/>
        <v>134</v>
      </c>
      <c r="J58" s="2">
        <v>43</v>
      </c>
      <c r="K58" s="2">
        <v>39</v>
      </c>
      <c r="L58" s="2">
        <v>19</v>
      </c>
      <c r="M58" s="2">
        <v>16</v>
      </c>
      <c r="N58" s="3">
        <f t="shared" si="8"/>
        <v>117</v>
      </c>
      <c r="O58" s="2">
        <v>44</v>
      </c>
      <c r="P58" s="2">
        <v>41</v>
      </c>
      <c r="Q58" s="2">
        <v>21</v>
      </c>
      <c r="R58" s="2">
        <v>22</v>
      </c>
      <c r="S58" s="3">
        <f t="shared" si="9"/>
        <v>128</v>
      </c>
      <c r="T58" s="2">
        <v>41</v>
      </c>
      <c r="U58" s="2">
        <v>37</v>
      </c>
      <c r="V58" s="2">
        <v>23</v>
      </c>
      <c r="W58" s="2">
        <v>25</v>
      </c>
      <c r="X58" s="3">
        <f t="shared" si="10"/>
        <v>126</v>
      </c>
      <c r="Y58" s="3">
        <f t="shared" si="4"/>
        <v>117</v>
      </c>
      <c r="Z58" s="3">
        <f t="shared" si="6"/>
        <v>134</v>
      </c>
      <c r="AA58" s="3">
        <f t="shared" si="5"/>
        <v>388</v>
      </c>
    </row>
    <row r="59" spans="1:27" ht="12.75">
      <c r="A59" s="1">
        <v>58</v>
      </c>
      <c r="B59" s="2" t="s">
        <v>59</v>
      </c>
      <c r="C59" s="2" t="s">
        <v>55</v>
      </c>
      <c r="D59" s="1" t="s">
        <v>32</v>
      </c>
      <c r="E59" s="2">
        <v>43</v>
      </c>
      <c r="F59" s="2">
        <v>44</v>
      </c>
      <c r="G59" s="2">
        <v>18</v>
      </c>
      <c r="H59" s="2">
        <v>18</v>
      </c>
      <c r="I59" s="3">
        <f t="shared" si="7"/>
        <v>123</v>
      </c>
      <c r="J59" s="2">
        <v>43</v>
      </c>
      <c r="K59" s="2">
        <v>46</v>
      </c>
      <c r="L59" s="2">
        <v>22</v>
      </c>
      <c r="M59" s="2">
        <v>17</v>
      </c>
      <c r="N59" s="3">
        <f t="shared" si="8"/>
        <v>128</v>
      </c>
      <c r="O59" s="2">
        <v>40</v>
      </c>
      <c r="P59" s="2">
        <v>42</v>
      </c>
      <c r="Q59" s="2">
        <v>23</v>
      </c>
      <c r="R59" s="2">
        <v>20</v>
      </c>
      <c r="S59" s="3">
        <f t="shared" si="9"/>
        <v>125</v>
      </c>
      <c r="T59" s="2">
        <v>46</v>
      </c>
      <c r="U59" s="2">
        <v>41</v>
      </c>
      <c r="V59" s="2">
        <v>24</v>
      </c>
      <c r="W59" s="2">
        <v>23</v>
      </c>
      <c r="X59" s="3">
        <f t="shared" si="10"/>
        <v>134</v>
      </c>
      <c r="Y59" s="3">
        <f t="shared" si="4"/>
        <v>123</v>
      </c>
      <c r="Z59" s="3">
        <f t="shared" si="6"/>
        <v>134</v>
      </c>
      <c r="AA59" s="3">
        <f t="shared" si="5"/>
        <v>387</v>
      </c>
    </row>
    <row r="60" spans="1:27" ht="12.75">
      <c r="A60" s="1">
        <v>59</v>
      </c>
      <c r="B60" s="2" t="s">
        <v>93</v>
      </c>
      <c r="C60" s="2" t="s">
        <v>90</v>
      </c>
      <c r="D60" s="1" t="s">
        <v>32</v>
      </c>
      <c r="E60" s="2">
        <v>38</v>
      </c>
      <c r="F60" s="2">
        <v>40</v>
      </c>
      <c r="G60" s="2">
        <v>26</v>
      </c>
      <c r="H60" s="2">
        <v>27</v>
      </c>
      <c r="I60" s="3">
        <f t="shared" si="7"/>
        <v>131</v>
      </c>
      <c r="J60" s="2">
        <v>40</v>
      </c>
      <c r="K60" s="2">
        <v>38</v>
      </c>
      <c r="L60" s="2">
        <v>24</v>
      </c>
      <c r="M60" s="2">
        <v>24</v>
      </c>
      <c r="N60" s="3">
        <f t="shared" si="8"/>
        <v>126</v>
      </c>
      <c r="O60" s="2">
        <v>31</v>
      </c>
      <c r="P60" s="2">
        <v>43</v>
      </c>
      <c r="Q60" s="2">
        <v>28</v>
      </c>
      <c r="R60" s="2">
        <v>23</v>
      </c>
      <c r="S60" s="3">
        <f t="shared" si="9"/>
        <v>125</v>
      </c>
      <c r="T60" s="2">
        <v>38</v>
      </c>
      <c r="U60" s="2">
        <v>40</v>
      </c>
      <c r="V60" s="2">
        <v>25</v>
      </c>
      <c r="W60" s="2">
        <v>27</v>
      </c>
      <c r="X60" s="3">
        <f t="shared" si="10"/>
        <v>130</v>
      </c>
      <c r="Y60" s="3">
        <f t="shared" si="4"/>
        <v>125</v>
      </c>
      <c r="Z60" s="3">
        <f t="shared" si="6"/>
        <v>131</v>
      </c>
      <c r="AA60" s="3">
        <f t="shared" si="5"/>
        <v>387</v>
      </c>
    </row>
    <row r="61" spans="1:27" ht="12.75">
      <c r="A61" s="1">
        <v>60</v>
      </c>
      <c r="B61" s="2" t="s">
        <v>147</v>
      </c>
      <c r="C61" s="2" t="s">
        <v>145</v>
      </c>
      <c r="D61" s="1" t="s">
        <v>32</v>
      </c>
      <c r="E61" s="2">
        <v>42</v>
      </c>
      <c r="F61" s="2">
        <v>40</v>
      </c>
      <c r="G61" s="2">
        <v>17</v>
      </c>
      <c r="H61" s="2">
        <v>22</v>
      </c>
      <c r="I61" s="3">
        <f t="shared" si="7"/>
        <v>121</v>
      </c>
      <c r="J61" s="2">
        <v>42</v>
      </c>
      <c r="K61" s="2">
        <v>43</v>
      </c>
      <c r="L61" s="2">
        <v>22</v>
      </c>
      <c r="M61" s="2">
        <v>23</v>
      </c>
      <c r="N61" s="3">
        <f t="shared" si="8"/>
        <v>130</v>
      </c>
      <c r="O61" s="2">
        <v>40</v>
      </c>
      <c r="P61" s="2">
        <v>46</v>
      </c>
      <c r="Q61" s="2">
        <v>17</v>
      </c>
      <c r="R61" s="2">
        <v>24</v>
      </c>
      <c r="S61" s="3">
        <f t="shared" si="9"/>
        <v>127</v>
      </c>
      <c r="T61" s="2">
        <v>43</v>
      </c>
      <c r="U61" s="2">
        <v>40</v>
      </c>
      <c r="V61" s="2">
        <v>25</v>
      </c>
      <c r="W61" s="2">
        <v>22</v>
      </c>
      <c r="X61" s="3">
        <f t="shared" si="10"/>
        <v>130</v>
      </c>
      <c r="Y61" s="3">
        <f>MIN(X61,S61,N61,I61)</f>
        <v>121</v>
      </c>
      <c r="Z61" s="3">
        <f t="shared" si="6"/>
        <v>130</v>
      </c>
      <c r="AA61" s="3">
        <f>SUM(I61+N61+S61+X61-Y61)</f>
        <v>387</v>
      </c>
    </row>
    <row r="62" spans="1:27" ht="12.75">
      <c r="A62" s="1">
        <v>61</v>
      </c>
      <c r="B62" s="2" t="s">
        <v>141</v>
      </c>
      <c r="C62" s="2" t="s">
        <v>55</v>
      </c>
      <c r="D62" s="1" t="s">
        <v>32</v>
      </c>
      <c r="E62" s="2">
        <v>42</v>
      </c>
      <c r="F62" s="2">
        <v>43</v>
      </c>
      <c r="G62" s="2">
        <v>16</v>
      </c>
      <c r="H62" s="2">
        <v>8</v>
      </c>
      <c r="I62" s="3">
        <f t="shared" si="7"/>
        <v>109</v>
      </c>
      <c r="J62" s="2">
        <v>45</v>
      </c>
      <c r="K62" s="2">
        <v>44</v>
      </c>
      <c r="L62" s="2">
        <v>21</v>
      </c>
      <c r="M62" s="2">
        <v>21</v>
      </c>
      <c r="N62" s="3">
        <f t="shared" si="8"/>
        <v>131</v>
      </c>
      <c r="O62" s="2">
        <v>46</v>
      </c>
      <c r="P62" s="2">
        <v>47</v>
      </c>
      <c r="Q62" s="2">
        <v>22</v>
      </c>
      <c r="R62" s="2">
        <v>26</v>
      </c>
      <c r="S62" s="3">
        <f t="shared" si="9"/>
        <v>141</v>
      </c>
      <c r="T62" s="2">
        <v>44</v>
      </c>
      <c r="U62" s="2">
        <v>46</v>
      </c>
      <c r="V62" s="2">
        <v>9</v>
      </c>
      <c r="W62" s="2">
        <v>15</v>
      </c>
      <c r="X62" s="3">
        <f t="shared" si="10"/>
        <v>114</v>
      </c>
      <c r="Y62" s="3">
        <f t="shared" si="4"/>
        <v>109</v>
      </c>
      <c r="Z62" s="3">
        <f t="shared" si="6"/>
        <v>141</v>
      </c>
      <c r="AA62" s="3">
        <f t="shared" si="5"/>
        <v>386</v>
      </c>
    </row>
    <row r="63" spans="1:27" ht="12.75">
      <c r="A63" s="1">
        <v>62</v>
      </c>
      <c r="B63" s="2" t="s">
        <v>150</v>
      </c>
      <c r="C63" s="2" t="s">
        <v>27</v>
      </c>
      <c r="D63" s="1" t="s">
        <v>32</v>
      </c>
      <c r="E63" s="2">
        <v>39</v>
      </c>
      <c r="F63" s="2">
        <v>37</v>
      </c>
      <c r="G63" s="2">
        <v>26</v>
      </c>
      <c r="H63" s="2">
        <v>20</v>
      </c>
      <c r="I63" s="3">
        <f t="shared" si="7"/>
        <v>122</v>
      </c>
      <c r="J63" s="2">
        <v>45</v>
      </c>
      <c r="K63" s="2">
        <v>44</v>
      </c>
      <c r="L63" s="2">
        <v>24</v>
      </c>
      <c r="M63" s="2">
        <v>18</v>
      </c>
      <c r="N63" s="3">
        <f t="shared" si="8"/>
        <v>131</v>
      </c>
      <c r="O63" s="2">
        <v>46</v>
      </c>
      <c r="P63" s="2">
        <v>43</v>
      </c>
      <c r="Q63" s="2">
        <v>22</v>
      </c>
      <c r="R63" s="2">
        <v>21</v>
      </c>
      <c r="S63" s="3">
        <f t="shared" si="9"/>
        <v>132</v>
      </c>
      <c r="T63" s="2">
        <v>37</v>
      </c>
      <c r="U63" s="2">
        <v>39</v>
      </c>
      <c r="V63" s="2">
        <v>18</v>
      </c>
      <c r="W63" s="2">
        <v>21</v>
      </c>
      <c r="X63" s="3">
        <f t="shared" si="10"/>
        <v>115</v>
      </c>
      <c r="Y63" s="3">
        <f t="shared" si="4"/>
        <v>115</v>
      </c>
      <c r="Z63" s="3">
        <f t="shared" si="6"/>
        <v>132</v>
      </c>
      <c r="AA63" s="3">
        <f t="shared" si="5"/>
        <v>385</v>
      </c>
    </row>
    <row r="64" spans="1:27" ht="12.75">
      <c r="A64" s="1">
        <v>63</v>
      </c>
      <c r="B64" s="2" t="s">
        <v>164</v>
      </c>
      <c r="C64" s="2" t="s">
        <v>165</v>
      </c>
      <c r="D64" s="1" t="s">
        <v>32</v>
      </c>
      <c r="E64" s="2">
        <v>46</v>
      </c>
      <c r="F64" s="2">
        <v>44</v>
      </c>
      <c r="G64" s="2">
        <v>22</v>
      </c>
      <c r="H64" s="2">
        <v>19</v>
      </c>
      <c r="I64" s="3">
        <f t="shared" si="7"/>
        <v>131</v>
      </c>
      <c r="J64" s="2">
        <v>45</v>
      </c>
      <c r="K64" s="2">
        <v>45</v>
      </c>
      <c r="L64" s="2">
        <v>22</v>
      </c>
      <c r="M64" s="2">
        <v>17</v>
      </c>
      <c r="N64" s="3">
        <f t="shared" si="8"/>
        <v>129</v>
      </c>
      <c r="O64" s="2">
        <v>42</v>
      </c>
      <c r="P64" s="2">
        <v>42</v>
      </c>
      <c r="Q64" s="2">
        <v>17</v>
      </c>
      <c r="R64" s="2">
        <v>24</v>
      </c>
      <c r="S64" s="3">
        <f t="shared" si="9"/>
        <v>125</v>
      </c>
      <c r="X64" s="3">
        <f t="shared" si="10"/>
        <v>0</v>
      </c>
      <c r="Y64" s="3">
        <f t="shared" si="4"/>
        <v>0</v>
      </c>
      <c r="Z64" s="3">
        <f t="shared" si="6"/>
        <v>131</v>
      </c>
      <c r="AA64" s="3">
        <f t="shared" si="5"/>
        <v>385</v>
      </c>
    </row>
    <row r="65" spans="1:27" ht="12.75">
      <c r="A65" s="1">
        <v>64</v>
      </c>
      <c r="B65" s="2" t="s">
        <v>148</v>
      </c>
      <c r="C65" s="2" t="s">
        <v>145</v>
      </c>
      <c r="D65" s="1" t="s">
        <v>32</v>
      </c>
      <c r="E65" s="2">
        <v>39</v>
      </c>
      <c r="F65" s="2">
        <v>45</v>
      </c>
      <c r="G65" s="2">
        <v>16</v>
      </c>
      <c r="H65" s="2">
        <v>21</v>
      </c>
      <c r="I65" s="3">
        <f t="shared" si="7"/>
        <v>121</v>
      </c>
      <c r="J65" s="2">
        <v>43</v>
      </c>
      <c r="K65" s="2">
        <v>41</v>
      </c>
      <c r="L65" s="2">
        <v>17</v>
      </c>
      <c r="M65" s="2">
        <v>23</v>
      </c>
      <c r="N65" s="3">
        <f t="shared" si="8"/>
        <v>124</v>
      </c>
      <c r="O65" s="2">
        <v>43</v>
      </c>
      <c r="P65" s="2">
        <v>44</v>
      </c>
      <c r="Q65" s="2">
        <v>22</v>
      </c>
      <c r="R65" s="2">
        <v>18</v>
      </c>
      <c r="S65" s="3">
        <f t="shared" si="9"/>
        <v>127</v>
      </c>
      <c r="T65" s="2">
        <v>44</v>
      </c>
      <c r="U65" s="2">
        <v>42</v>
      </c>
      <c r="V65" s="2">
        <v>24</v>
      </c>
      <c r="W65" s="2">
        <v>22</v>
      </c>
      <c r="X65" s="3">
        <f t="shared" si="10"/>
        <v>132</v>
      </c>
      <c r="Y65" s="3">
        <f aca="true" t="shared" si="11" ref="Y65:Y80">MIN(X65,S65,N65,I65)</f>
        <v>121</v>
      </c>
      <c r="Z65" s="3">
        <f t="shared" si="6"/>
        <v>132</v>
      </c>
      <c r="AA65" s="3">
        <f aca="true" t="shared" si="12" ref="AA65:AA80">SUM(I65+N65+S65+X65-Y65)</f>
        <v>383</v>
      </c>
    </row>
    <row r="66" spans="1:27" ht="12.75">
      <c r="A66" s="1">
        <v>65</v>
      </c>
      <c r="B66" s="2" t="s">
        <v>127</v>
      </c>
      <c r="C66" s="2" t="s">
        <v>90</v>
      </c>
      <c r="D66" s="1" t="s">
        <v>32</v>
      </c>
      <c r="E66" s="2">
        <v>46</v>
      </c>
      <c r="F66" s="2">
        <v>41</v>
      </c>
      <c r="G66" s="2">
        <v>23</v>
      </c>
      <c r="H66" s="2">
        <v>16</v>
      </c>
      <c r="I66" s="3">
        <f aca="true" t="shared" si="13" ref="I66:I93">SUM(E66+F66+G66+H66)</f>
        <v>126</v>
      </c>
      <c r="J66" s="2">
        <v>46</v>
      </c>
      <c r="K66" s="2">
        <v>44</v>
      </c>
      <c r="L66" s="2">
        <v>16</v>
      </c>
      <c r="M66" s="2">
        <v>12</v>
      </c>
      <c r="N66" s="3">
        <f aca="true" t="shared" si="14" ref="N66:N97">SUM(J66+K66+L66+M66)</f>
        <v>118</v>
      </c>
      <c r="O66" s="2">
        <v>37</v>
      </c>
      <c r="P66" s="2">
        <v>46</v>
      </c>
      <c r="Q66" s="2">
        <v>17</v>
      </c>
      <c r="R66" s="2">
        <v>19</v>
      </c>
      <c r="S66" s="3">
        <f aca="true" t="shared" si="15" ref="S66:S97">O66+P66+Q66+R66</f>
        <v>119</v>
      </c>
      <c r="T66" s="2">
        <v>44</v>
      </c>
      <c r="U66" s="2">
        <v>45</v>
      </c>
      <c r="V66" s="2">
        <v>22</v>
      </c>
      <c r="W66" s="2">
        <v>25</v>
      </c>
      <c r="X66" s="3">
        <f aca="true" t="shared" si="16" ref="X66:X97">SUM(T66+U66+V66+W66)</f>
        <v>136</v>
      </c>
      <c r="Y66" s="3">
        <f t="shared" si="11"/>
        <v>118</v>
      </c>
      <c r="Z66" s="3">
        <f t="shared" si="6"/>
        <v>136</v>
      </c>
      <c r="AA66" s="3">
        <f t="shared" si="12"/>
        <v>381</v>
      </c>
    </row>
    <row r="67" spans="1:27" ht="12.75">
      <c r="A67" s="1">
        <v>66</v>
      </c>
      <c r="B67" s="2" t="s">
        <v>136</v>
      </c>
      <c r="C67" s="2" t="s">
        <v>49</v>
      </c>
      <c r="D67" s="1" t="s">
        <v>32</v>
      </c>
      <c r="E67" s="2">
        <v>43</v>
      </c>
      <c r="F67" s="2">
        <v>43</v>
      </c>
      <c r="G67" s="2">
        <v>17</v>
      </c>
      <c r="H67" s="2">
        <v>20</v>
      </c>
      <c r="I67" s="3">
        <f t="shared" si="13"/>
        <v>123</v>
      </c>
      <c r="J67" s="2">
        <v>46</v>
      </c>
      <c r="K67" s="2">
        <v>48</v>
      </c>
      <c r="L67" s="2">
        <v>13</v>
      </c>
      <c r="M67" s="2">
        <v>21</v>
      </c>
      <c r="N67" s="3">
        <f t="shared" si="14"/>
        <v>128</v>
      </c>
      <c r="O67" s="2">
        <v>45</v>
      </c>
      <c r="P67" s="2">
        <v>45</v>
      </c>
      <c r="Q67" s="2">
        <v>20</v>
      </c>
      <c r="R67" s="2">
        <v>20</v>
      </c>
      <c r="S67" s="3">
        <f t="shared" si="15"/>
        <v>130</v>
      </c>
      <c r="T67" s="2">
        <v>47</v>
      </c>
      <c r="U67" s="2">
        <v>47</v>
      </c>
      <c r="V67" s="2">
        <v>6</v>
      </c>
      <c r="W67" s="2">
        <v>19</v>
      </c>
      <c r="X67" s="3">
        <f t="shared" si="16"/>
        <v>119</v>
      </c>
      <c r="Y67" s="3">
        <f t="shared" si="11"/>
        <v>119</v>
      </c>
      <c r="Z67" s="3">
        <f t="shared" si="6"/>
        <v>130</v>
      </c>
      <c r="AA67" s="3">
        <f t="shared" si="12"/>
        <v>381</v>
      </c>
    </row>
    <row r="68" spans="1:27" ht="12.75">
      <c r="A68" s="1">
        <v>67</v>
      </c>
      <c r="B68" s="2" t="s">
        <v>52</v>
      </c>
      <c r="C68" s="2" t="s">
        <v>49</v>
      </c>
      <c r="D68" s="1" t="s">
        <v>32</v>
      </c>
      <c r="E68" s="2">
        <v>40</v>
      </c>
      <c r="F68" s="2">
        <v>39</v>
      </c>
      <c r="G68" s="2">
        <v>22</v>
      </c>
      <c r="H68" s="2">
        <v>18</v>
      </c>
      <c r="I68" s="3">
        <f t="shared" si="13"/>
        <v>119</v>
      </c>
      <c r="J68" s="2">
        <v>43</v>
      </c>
      <c r="K68" s="2">
        <v>38</v>
      </c>
      <c r="L68" s="2">
        <v>16</v>
      </c>
      <c r="M68" s="2">
        <v>24</v>
      </c>
      <c r="N68" s="3">
        <f t="shared" si="14"/>
        <v>121</v>
      </c>
      <c r="O68" s="2">
        <v>44</v>
      </c>
      <c r="P68" s="2">
        <v>40</v>
      </c>
      <c r="Q68" s="2">
        <v>19</v>
      </c>
      <c r="R68" s="2">
        <v>26</v>
      </c>
      <c r="S68" s="3">
        <f t="shared" si="15"/>
        <v>129</v>
      </c>
      <c r="T68" s="2">
        <v>45</v>
      </c>
      <c r="U68" s="2">
        <v>39</v>
      </c>
      <c r="V68" s="2">
        <v>22</v>
      </c>
      <c r="W68" s="2">
        <v>24</v>
      </c>
      <c r="X68" s="3">
        <f t="shared" si="16"/>
        <v>130</v>
      </c>
      <c r="Y68" s="3">
        <f t="shared" si="11"/>
        <v>119</v>
      </c>
      <c r="Z68" s="3">
        <f t="shared" si="6"/>
        <v>130</v>
      </c>
      <c r="AA68" s="3">
        <f t="shared" si="12"/>
        <v>380</v>
      </c>
    </row>
    <row r="69" spans="1:27" ht="12.75">
      <c r="A69" s="1">
        <v>68</v>
      </c>
      <c r="B69" s="2" t="s">
        <v>133</v>
      </c>
      <c r="C69" s="2" t="s">
        <v>27</v>
      </c>
      <c r="D69" s="1" t="s">
        <v>43</v>
      </c>
      <c r="E69" s="2">
        <v>39</v>
      </c>
      <c r="F69" s="2">
        <v>41</v>
      </c>
      <c r="G69" s="2">
        <v>14</v>
      </c>
      <c r="H69" s="2">
        <v>18</v>
      </c>
      <c r="I69" s="3">
        <f t="shared" si="13"/>
        <v>112</v>
      </c>
      <c r="J69" s="2">
        <v>41</v>
      </c>
      <c r="K69" s="2">
        <v>42</v>
      </c>
      <c r="L69" s="2">
        <v>27</v>
      </c>
      <c r="M69" s="2">
        <v>22</v>
      </c>
      <c r="N69" s="3">
        <f t="shared" si="14"/>
        <v>132</v>
      </c>
      <c r="O69" s="2">
        <v>41</v>
      </c>
      <c r="P69" s="2">
        <v>38</v>
      </c>
      <c r="Q69" s="2">
        <v>14</v>
      </c>
      <c r="R69" s="2">
        <v>22</v>
      </c>
      <c r="S69" s="3">
        <f t="shared" si="15"/>
        <v>115</v>
      </c>
      <c r="T69" s="2">
        <v>44</v>
      </c>
      <c r="U69" s="2">
        <v>43</v>
      </c>
      <c r="V69" s="2">
        <v>22</v>
      </c>
      <c r="W69" s="2">
        <v>22</v>
      </c>
      <c r="X69" s="3">
        <f t="shared" si="16"/>
        <v>131</v>
      </c>
      <c r="Y69" s="3">
        <f t="shared" si="11"/>
        <v>112</v>
      </c>
      <c r="Z69" s="3">
        <f aca="true" t="shared" si="17" ref="Z69:Z109">MAX(I69,N69,S69,X69)</f>
        <v>132</v>
      </c>
      <c r="AA69" s="3">
        <f t="shared" si="12"/>
        <v>378</v>
      </c>
    </row>
    <row r="70" spans="1:27" ht="12.75">
      <c r="A70" s="1">
        <v>69</v>
      </c>
      <c r="B70" s="2" t="s">
        <v>71</v>
      </c>
      <c r="C70" s="2" t="s">
        <v>63</v>
      </c>
      <c r="D70" s="1" t="s">
        <v>32</v>
      </c>
      <c r="E70" s="2">
        <v>44</v>
      </c>
      <c r="F70" s="2">
        <v>38</v>
      </c>
      <c r="G70" s="2">
        <v>23</v>
      </c>
      <c r="H70" s="2">
        <v>22</v>
      </c>
      <c r="I70" s="3">
        <f t="shared" si="13"/>
        <v>127</v>
      </c>
      <c r="J70" s="2">
        <v>41</v>
      </c>
      <c r="K70" s="2">
        <v>45</v>
      </c>
      <c r="L70" s="2">
        <v>17</v>
      </c>
      <c r="M70" s="2">
        <v>19</v>
      </c>
      <c r="N70" s="3">
        <f t="shared" si="14"/>
        <v>122</v>
      </c>
      <c r="O70" s="2">
        <v>43</v>
      </c>
      <c r="P70" s="2">
        <v>45</v>
      </c>
      <c r="Q70" s="2">
        <v>18</v>
      </c>
      <c r="R70" s="2">
        <v>23</v>
      </c>
      <c r="S70" s="3">
        <f t="shared" si="15"/>
        <v>129</v>
      </c>
      <c r="T70" s="2">
        <v>42</v>
      </c>
      <c r="U70" s="2">
        <v>42</v>
      </c>
      <c r="V70" s="2">
        <v>17</v>
      </c>
      <c r="W70" s="2">
        <v>16</v>
      </c>
      <c r="X70" s="3">
        <f t="shared" si="16"/>
        <v>117</v>
      </c>
      <c r="Y70" s="3">
        <f t="shared" si="11"/>
        <v>117</v>
      </c>
      <c r="Z70" s="3">
        <f t="shared" si="17"/>
        <v>129</v>
      </c>
      <c r="AA70" s="3">
        <f t="shared" si="12"/>
        <v>378</v>
      </c>
    </row>
    <row r="71" spans="1:27" ht="12.75">
      <c r="A71" s="1">
        <v>70</v>
      </c>
      <c r="B71" s="2" t="s">
        <v>166</v>
      </c>
      <c r="C71" s="2" t="s">
        <v>165</v>
      </c>
      <c r="D71" s="1" t="s">
        <v>32</v>
      </c>
      <c r="E71" s="2">
        <v>44</v>
      </c>
      <c r="F71" s="2">
        <v>40</v>
      </c>
      <c r="G71" s="2">
        <v>14</v>
      </c>
      <c r="H71" s="2">
        <v>10</v>
      </c>
      <c r="I71" s="3">
        <f t="shared" si="13"/>
        <v>108</v>
      </c>
      <c r="J71" s="2">
        <v>47</v>
      </c>
      <c r="K71" s="2">
        <v>43</v>
      </c>
      <c r="L71" s="2">
        <v>19</v>
      </c>
      <c r="M71" s="2">
        <v>23</v>
      </c>
      <c r="N71" s="3">
        <f t="shared" si="14"/>
        <v>132</v>
      </c>
      <c r="O71" s="2">
        <v>47</v>
      </c>
      <c r="P71" s="2">
        <v>44</v>
      </c>
      <c r="Q71" s="2">
        <v>21</v>
      </c>
      <c r="R71" s="2">
        <v>25</v>
      </c>
      <c r="S71" s="3">
        <f t="shared" si="15"/>
        <v>137</v>
      </c>
      <c r="X71" s="3">
        <f t="shared" si="16"/>
        <v>0</v>
      </c>
      <c r="Y71" s="3">
        <f t="shared" si="11"/>
        <v>0</v>
      </c>
      <c r="Z71" s="3">
        <f t="shared" si="17"/>
        <v>137</v>
      </c>
      <c r="AA71" s="3">
        <f t="shared" si="12"/>
        <v>377</v>
      </c>
    </row>
    <row r="72" spans="1:27" ht="12.75">
      <c r="A72" s="1">
        <v>71</v>
      </c>
      <c r="B72" s="2" t="s">
        <v>132</v>
      </c>
      <c r="C72" s="2" t="s">
        <v>27</v>
      </c>
      <c r="D72" s="1" t="s">
        <v>32</v>
      </c>
      <c r="E72" s="2">
        <v>41</v>
      </c>
      <c r="F72" s="2">
        <v>39</v>
      </c>
      <c r="G72" s="2">
        <v>14</v>
      </c>
      <c r="H72" s="2">
        <v>22</v>
      </c>
      <c r="I72" s="3">
        <f t="shared" si="13"/>
        <v>116</v>
      </c>
      <c r="J72" s="2">
        <v>45</v>
      </c>
      <c r="K72" s="2">
        <v>44</v>
      </c>
      <c r="L72" s="2">
        <v>22</v>
      </c>
      <c r="M72" s="2">
        <v>25</v>
      </c>
      <c r="N72" s="3">
        <f t="shared" si="14"/>
        <v>136</v>
      </c>
      <c r="O72" s="2">
        <v>43</v>
      </c>
      <c r="P72" s="2">
        <v>45</v>
      </c>
      <c r="Q72" s="2">
        <v>3</v>
      </c>
      <c r="R72" s="2">
        <v>15</v>
      </c>
      <c r="S72" s="3">
        <f t="shared" si="15"/>
        <v>106</v>
      </c>
      <c r="T72" s="2">
        <v>45</v>
      </c>
      <c r="U72" s="2">
        <v>47</v>
      </c>
      <c r="V72" s="2">
        <v>16</v>
      </c>
      <c r="W72" s="2">
        <v>17</v>
      </c>
      <c r="X72" s="3">
        <f t="shared" si="16"/>
        <v>125</v>
      </c>
      <c r="Y72" s="3">
        <f t="shared" si="11"/>
        <v>106</v>
      </c>
      <c r="Z72" s="3">
        <f t="shared" si="17"/>
        <v>136</v>
      </c>
      <c r="AA72" s="3">
        <f t="shared" si="12"/>
        <v>377</v>
      </c>
    </row>
    <row r="73" spans="1:27" ht="12.75">
      <c r="A73" s="1">
        <v>72</v>
      </c>
      <c r="B73" s="2" t="s">
        <v>159</v>
      </c>
      <c r="C73" s="2" t="s">
        <v>156</v>
      </c>
      <c r="D73" s="1" t="s">
        <v>37</v>
      </c>
      <c r="I73" s="3">
        <f t="shared" si="13"/>
        <v>0</v>
      </c>
      <c r="J73" s="2">
        <v>48</v>
      </c>
      <c r="K73" s="2">
        <v>40</v>
      </c>
      <c r="L73" s="2">
        <v>10</v>
      </c>
      <c r="M73" s="2">
        <v>20</v>
      </c>
      <c r="N73" s="3">
        <f t="shared" si="14"/>
        <v>118</v>
      </c>
      <c r="O73" s="2">
        <v>38</v>
      </c>
      <c r="P73" s="2">
        <v>45</v>
      </c>
      <c r="Q73" s="2">
        <v>25</v>
      </c>
      <c r="R73" s="2">
        <v>22</v>
      </c>
      <c r="S73" s="3">
        <f t="shared" si="15"/>
        <v>130</v>
      </c>
      <c r="T73" s="2">
        <v>43</v>
      </c>
      <c r="U73" s="2">
        <v>47</v>
      </c>
      <c r="V73" s="2">
        <v>22</v>
      </c>
      <c r="W73" s="2">
        <v>16</v>
      </c>
      <c r="X73" s="3">
        <f t="shared" si="16"/>
        <v>128</v>
      </c>
      <c r="Y73" s="3">
        <f t="shared" si="11"/>
        <v>0</v>
      </c>
      <c r="Z73" s="3">
        <f t="shared" si="17"/>
        <v>130</v>
      </c>
      <c r="AA73" s="3">
        <f t="shared" si="12"/>
        <v>376</v>
      </c>
    </row>
    <row r="74" spans="1:27" ht="12.75">
      <c r="A74" s="1">
        <v>73</v>
      </c>
      <c r="B74" s="2" t="s">
        <v>82</v>
      </c>
      <c r="C74" s="2" t="s">
        <v>168</v>
      </c>
      <c r="D74" s="1" t="s">
        <v>117</v>
      </c>
      <c r="E74" s="2">
        <v>39</v>
      </c>
      <c r="F74" s="2">
        <v>38</v>
      </c>
      <c r="G74" s="2">
        <v>17</v>
      </c>
      <c r="H74" s="2">
        <v>22</v>
      </c>
      <c r="I74" s="3">
        <f t="shared" si="13"/>
        <v>116</v>
      </c>
      <c r="J74" s="2">
        <v>42</v>
      </c>
      <c r="K74" s="2">
        <v>47</v>
      </c>
      <c r="L74" s="2">
        <v>25</v>
      </c>
      <c r="M74" s="2">
        <v>23</v>
      </c>
      <c r="N74" s="3">
        <f t="shared" si="14"/>
        <v>137</v>
      </c>
      <c r="O74" s="2">
        <v>37</v>
      </c>
      <c r="P74" s="2">
        <v>46</v>
      </c>
      <c r="Q74" s="2">
        <v>8</v>
      </c>
      <c r="R74" s="2">
        <v>20</v>
      </c>
      <c r="S74" s="3">
        <f t="shared" si="15"/>
        <v>111</v>
      </c>
      <c r="T74" s="2">
        <v>42</v>
      </c>
      <c r="U74" s="2">
        <v>44</v>
      </c>
      <c r="V74" s="2">
        <v>18</v>
      </c>
      <c r="W74" s="2">
        <v>14</v>
      </c>
      <c r="X74" s="3">
        <f t="shared" si="16"/>
        <v>118</v>
      </c>
      <c r="Y74" s="3">
        <f t="shared" si="11"/>
        <v>111</v>
      </c>
      <c r="Z74" s="3">
        <f t="shared" si="17"/>
        <v>137</v>
      </c>
      <c r="AA74" s="3">
        <f t="shared" si="12"/>
        <v>371</v>
      </c>
    </row>
    <row r="75" spans="1:27" ht="12.75">
      <c r="A75" s="1">
        <v>74</v>
      </c>
      <c r="B75" s="2" t="s">
        <v>158</v>
      </c>
      <c r="C75" s="2" t="s">
        <v>156</v>
      </c>
      <c r="D75" s="1" t="s">
        <v>37</v>
      </c>
      <c r="E75" s="2">
        <v>36</v>
      </c>
      <c r="F75" s="2">
        <v>36</v>
      </c>
      <c r="G75" s="2">
        <v>6</v>
      </c>
      <c r="H75" s="2">
        <v>12</v>
      </c>
      <c r="I75" s="3">
        <f t="shared" si="13"/>
        <v>90</v>
      </c>
      <c r="J75" s="2">
        <v>38</v>
      </c>
      <c r="K75" s="2">
        <v>40</v>
      </c>
      <c r="L75" s="2">
        <v>13</v>
      </c>
      <c r="M75" s="2">
        <v>24</v>
      </c>
      <c r="N75" s="3">
        <f t="shared" si="14"/>
        <v>115</v>
      </c>
      <c r="O75" s="2">
        <v>35</v>
      </c>
      <c r="P75" s="2">
        <v>44</v>
      </c>
      <c r="Q75" s="2">
        <v>20</v>
      </c>
      <c r="R75" s="2">
        <v>28</v>
      </c>
      <c r="S75" s="3">
        <f t="shared" si="15"/>
        <v>127</v>
      </c>
      <c r="T75" s="2">
        <v>44</v>
      </c>
      <c r="U75" s="2">
        <v>45</v>
      </c>
      <c r="V75" s="2">
        <v>19</v>
      </c>
      <c r="W75" s="2">
        <v>21</v>
      </c>
      <c r="X75" s="3">
        <f t="shared" si="16"/>
        <v>129</v>
      </c>
      <c r="Y75" s="3">
        <f t="shared" si="11"/>
        <v>90</v>
      </c>
      <c r="Z75" s="3">
        <f t="shared" si="17"/>
        <v>129</v>
      </c>
      <c r="AA75" s="3">
        <f t="shared" si="12"/>
        <v>371</v>
      </c>
    </row>
    <row r="76" spans="1:27" ht="12.75">
      <c r="A76" s="1">
        <v>75</v>
      </c>
      <c r="B76" s="2" t="s">
        <v>98</v>
      </c>
      <c r="C76" s="2" t="s">
        <v>90</v>
      </c>
      <c r="D76" s="1" t="s">
        <v>32</v>
      </c>
      <c r="E76" s="2">
        <v>43</v>
      </c>
      <c r="F76" s="2">
        <v>35</v>
      </c>
      <c r="G76" s="2">
        <v>21</v>
      </c>
      <c r="H76" s="2">
        <v>21</v>
      </c>
      <c r="I76" s="3">
        <f t="shared" si="13"/>
        <v>120</v>
      </c>
      <c r="J76" s="2">
        <v>36</v>
      </c>
      <c r="K76" s="2">
        <v>44</v>
      </c>
      <c r="L76" s="2">
        <v>24</v>
      </c>
      <c r="M76" s="2">
        <v>19</v>
      </c>
      <c r="N76" s="3">
        <f t="shared" si="14"/>
        <v>123</v>
      </c>
      <c r="O76" s="2">
        <v>43</v>
      </c>
      <c r="P76" s="2">
        <v>41</v>
      </c>
      <c r="Q76" s="2">
        <v>20</v>
      </c>
      <c r="R76" s="2">
        <v>23</v>
      </c>
      <c r="S76" s="3">
        <f t="shared" si="15"/>
        <v>127</v>
      </c>
      <c r="X76" s="3">
        <f t="shared" si="16"/>
        <v>0</v>
      </c>
      <c r="Y76" s="3">
        <f t="shared" si="11"/>
        <v>0</v>
      </c>
      <c r="Z76" s="3">
        <f t="shared" si="17"/>
        <v>127</v>
      </c>
      <c r="AA76" s="3">
        <f t="shared" si="12"/>
        <v>370</v>
      </c>
    </row>
    <row r="77" spans="1:27" ht="12.75">
      <c r="A77" s="1">
        <v>76</v>
      </c>
      <c r="B77" s="2" t="s">
        <v>163</v>
      </c>
      <c r="C77" s="2" t="s">
        <v>156</v>
      </c>
      <c r="D77" s="1" t="s">
        <v>37</v>
      </c>
      <c r="E77" s="2">
        <v>33</v>
      </c>
      <c r="F77" s="2">
        <v>41</v>
      </c>
      <c r="G77" s="2">
        <v>25</v>
      </c>
      <c r="H77" s="2">
        <v>27</v>
      </c>
      <c r="I77" s="3">
        <f t="shared" si="13"/>
        <v>126</v>
      </c>
      <c r="J77" s="2">
        <v>27</v>
      </c>
      <c r="K77" s="2">
        <v>43</v>
      </c>
      <c r="L77" s="2">
        <v>24</v>
      </c>
      <c r="M77" s="2">
        <v>24</v>
      </c>
      <c r="N77" s="3">
        <f t="shared" si="14"/>
        <v>118</v>
      </c>
      <c r="O77" s="2">
        <v>39</v>
      </c>
      <c r="P77" s="2">
        <v>45</v>
      </c>
      <c r="Q77" s="2">
        <v>20</v>
      </c>
      <c r="R77" s="2">
        <v>22</v>
      </c>
      <c r="S77" s="3">
        <f t="shared" si="15"/>
        <v>126</v>
      </c>
      <c r="X77" s="3">
        <f t="shared" si="16"/>
        <v>0</v>
      </c>
      <c r="Y77" s="3">
        <f t="shared" si="11"/>
        <v>0</v>
      </c>
      <c r="Z77" s="3">
        <f t="shared" si="17"/>
        <v>126</v>
      </c>
      <c r="AA77" s="3">
        <f t="shared" si="12"/>
        <v>370</v>
      </c>
    </row>
    <row r="78" spans="1:27" ht="12.75">
      <c r="A78" s="1">
        <v>77</v>
      </c>
      <c r="B78" s="2" t="s">
        <v>78</v>
      </c>
      <c r="C78" s="2" t="s">
        <v>75</v>
      </c>
      <c r="D78" s="1" t="s">
        <v>32</v>
      </c>
      <c r="E78" s="2">
        <v>43</v>
      </c>
      <c r="F78" s="2">
        <v>41</v>
      </c>
      <c r="G78" s="2">
        <v>19</v>
      </c>
      <c r="H78" s="2">
        <v>19</v>
      </c>
      <c r="I78" s="3">
        <f t="shared" si="13"/>
        <v>122</v>
      </c>
      <c r="J78" s="2">
        <v>43</v>
      </c>
      <c r="K78" s="2">
        <v>41</v>
      </c>
      <c r="L78" s="2">
        <v>13</v>
      </c>
      <c r="M78" s="2">
        <v>10</v>
      </c>
      <c r="N78" s="3">
        <f t="shared" si="14"/>
        <v>107</v>
      </c>
      <c r="O78" s="2">
        <v>40</v>
      </c>
      <c r="P78" s="2">
        <v>44</v>
      </c>
      <c r="Q78" s="2">
        <v>21</v>
      </c>
      <c r="R78" s="2">
        <v>21</v>
      </c>
      <c r="S78" s="3">
        <f t="shared" si="15"/>
        <v>126</v>
      </c>
      <c r="T78" s="2">
        <v>42</v>
      </c>
      <c r="U78" s="2">
        <v>46</v>
      </c>
      <c r="V78" s="2">
        <v>15</v>
      </c>
      <c r="W78" s="2">
        <v>18</v>
      </c>
      <c r="X78" s="3">
        <f t="shared" si="16"/>
        <v>121</v>
      </c>
      <c r="Y78" s="3">
        <f t="shared" si="11"/>
        <v>107</v>
      </c>
      <c r="Z78" s="3">
        <f t="shared" si="17"/>
        <v>126</v>
      </c>
      <c r="AA78" s="3">
        <f t="shared" si="12"/>
        <v>369</v>
      </c>
    </row>
    <row r="79" spans="1:27" ht="12.75">
      <c r="A79" s="1">
        <v>78</v>
      </c>
      <c r="B79" s="2" t="s">
        <v>38</v>
      </c>
      <c r="C79" s="2" t="s">
        <v>27</v>
      </c>
      <c r="D79" s="1" t="s">
        <v>32</v>
      </c>
      <c r="E79" s="2">
        <v>41</v>
      </c>
      <c r="F79" s="2">
        <v>39</v>
      </c>
      <c r="G79" s="2">
        <v>26</v>
      </c>
      <c r="H79" s="2">
        <v>22</v>
      </c>
      <c r="I79" s="3">
        <f t="shared" si="13"/>
        <v>128</v>
      </c>
      <c r="J79" s="2">
        <v>40</v>
      </c>
      <c r="K79" s="2">
        <v>38</v>
      </c>
      <c r="L79" s="2">
        <v>22</v>
      </c>
      <c r="M79" s="2">
        <v>24</v>
      </c>
      <c r="N79" s="3">
        <f t="shared" si="14"/>
        <v>124</v>
      </c>
      <c r="O79" s="2">
        <v>35</v>
      </c>
      <c r="P79" s="2">
        <v>35</v>
      </c>
      <c r="Q79" s="2">
        <v>16</v>
      </c>
      <c r="R79" s="2">
        <v>21</v>
      </c>
      <c r="S79" s="3">
        <f t="shared" si="15"/>
        <v>107</v>
      </c>
      <c r="T79" s="2">
        <v>35</v>
      </c>
      <c r="U79" s="2">
        <v>38</v>
      </c>
      <c r="V79" s="2">
        <v>20</v>
      </c>
      <c r="W79" s="2">
        <v>22</v>
      </c>
      <c r="X79" s="3">
        <f t="shared" si="16"/>
        <v>115</v>
      </c>
      <c r="Y79" s="3">
        <f t="shared" si="11"/>
        <v>107</v>
      </c>
      <c r="Z79" s="3">
        <f t="shared" si="17"/>
        <v>128</v>
      </c>
      <c r="AA79" s="3">
        <f t="shared" si="12"/>
        <v>367</v>
      </c>
    </row>
    <row r="80" spans="1:27" ht="12.75">
      <c r="A80" s="1">
        <v>79</v>
      </c>
      <c r="B80" s="2" t="s">
        <v>71</v>
      </c>
      <c r="C80" s="2" t="s">
        <v>49</v>
      </c>
      <c r="D80" s="1" t="s">
        <v>32</v>
      </c>
      <c r="E80" s="2">
        <v>37</v>
      </c>
      <c r="F80" s="2">
        <v>42</v>
      </c>
      <c r="G80" s="2">
        <v>23</v>
      </c>
      <c r="H80" s="2">
        <v>19</v>
      </c>
      <c r="I80" s="3">
        <f t="shared" si="13"/>
        <v>121</v>
      </c>
      <c r="J80" s="2">
        <v>42</v>
      </c>
      <c r="K80" s="2">
        <v>43</v>
      </c>
      <c r="L80" s="2">
        <v>15</v>
      </c>
      <c r="M80" s="2">
        <v>13</v>
      </c>
      <c r="N80" s="3">
        <f t="shared" si="14"/>
        <v>113</v>
      </c>
      <c r="O80" s="2">
        <v>45</v>
      </c>
      <c r="P80" s="2">
        <v>40</v>
      </c>
      <c r="Q80" s="2">
        <v>19</v>
      </c>
      <c r="R80" s="2">
        <v>24</v>
      </c>
      <c r="S80" s="3">
        <f t="shared" si="15"/>
        <v>128</v>
      </c>
      <c r="T80" s="2">
        <v>42</v>
      </c>
      <c r="U80" s="2">
        <v>37</v>
      </c>
      <c r="V80" s="2">
        <v>19</v>
      </c>
      <c r="W80" s="2">
        <v>18</v>
      </c>
      <c r="X80" s="3">
        <f t="shared" si="16"/>
        <v>116</v>
      </c>
      <c r="Y80" s="3">
        <f t="shared" si="11"/>
        <v>113</v>
      </c>
      <c r="Z80" s="3">
        <f t="shared" si="17"/>
        <v>128</v>
      </c>
      <c r="AA80" s="3">
        <f t="shared" si="12"/>
        <v>365</v>
      </c>
    </row>
    <row r="81" spans="1:27" ht="12.75">
      <c r="A81" s="1">
        <v>80</v>
      </c>
      <c r="B81" s="2" t="s">
        <v>114</v>
      </c>
      <c r="C81" s="2" t="s">
        <v>75</v>
      </c>
      <c r="D81" s="1" t="s">
        <v>32</v>
      </c>
      <c r="E81" s="2">
        <v>42</v>
      </c>
      <c r="F81" s="2">
        <v>33</v>
      </c>
      <c r="G81" s="2">
        <v>18</v>
      </c>
      <c r="H81" s="2">
        <v>16</v>
      </c>
      <c r="I81" s="3">
        <f t="shared" si="13"/>
        <v>109</v>
      </c>
      <c r="J81" s="2">
        <v>48</v>
      </c>
      <c r="K81" s="2">
        <v>41</v>
      </c>
      <c r="L81" s="2">
        <v>19</v>
      </c>
      <c r="M81" s="2">
        <v>19</v>
      </c>
      <c r="N81" s="3">
        <f t="shared" si="14"/>
        <v>127</v>
      </c>
      <c r="O81" s="2">
        <v>45</v>
      </c>
      <c r="P81" s="2">
        <v>43</v>
      </c>
      <c r="Q81" s="2">
        <v>20</v>
      </c>
      <c r="R81" s="2">
        <v>19</v>
      </c>
      <c r="S81" s="3">
        <f t="shared" si="15"/>
        <v>127</v>
      </c>
      <c r="T81" s="2">
        <v>38</v>
      </c>
      <c r="U81" s="2">
        <v>42</v>
      </c>
      <c r="V81" s="2">
        <v>12</v>
      </c>
      <c r="W81" s="2">
        <v>19</v>
      </c>
      <c r="X81" s="3">
        <f t="shared" si="16"/>
        <v>111</v>
      </c>
      <c r="Y81" s="3">
        <f t="shared" si="4"/>
        <v>109</v>
      </c>
      <c r="Z81" s="3">
        <f t="shared" si="17"/>
        <v>127</v>
      </c>
      <c r="AA81" s="3">
        <f t="shared" si="5"/>
        <v>365</v>
      </c>
    </row>
    <row r="82" spans="1:27" ht="12.75">
      <c r="A82" s="1">
        <v>81</v>
      </c>
      <c r="B82" s="2" t="s">
        <v>119</v>
      </c>
      <c r="C82" s="2" t="s">
        <v>27</v>
      </c>
      <c r="D82" s="1" t="s">
        <v>32</v>
      </c>
      <c r="E82" s="2">
        <v>32</v>
      </c>
      <c r="F82" s="2">
        <v>39</v>
      </c>
      <c r="G82" s="2">
        <v>23</v>
      </c>
      <c r="H82" s="2">
        <v>21</v>
      </c>
      <c r="I82" s="3">
        <f t="shared" si="13"/>
        <v>115</v>
      </c>
      <c r="J82" s="2">
        <v>28</v>
      </c>
      <c r="K82" s="2">
        <v>46</v>
      </c>
      <c r="L82" s="2">
        <v>24</v>
      </c>
      <c r="M82" s="2">
        <v>21</v>
      </c>
      <c r="N82" s="3">
        <f t="shared" si="14"/>
        <v>119</v>
      </c>
      <c r="O82" s="2">
        <v>40</v>
      </c>
      <c r="P82" s="2">
        <v>36</v>
      </c>
      <c r="Q82" s="2">
        <v>18</v>
      </c>
      <c r="R82" s="2">
        <v>24</v>
      </c>
      <c r="S82" s="3">
        <f t="shared" si="15"/>
        <v>118</v>
      </c>
      <c r="T82" s="2">
        <v>38</v>
      </c>
      <c r="U82" s="2">
        <v>42</v>
      </c>
      <c r="V82" s="2">
        <v>22</v>
      </c>
      <c r="W82" s="2">
        <v>21</v>
      </c>
      <c r="X82" s="3">
        <f t="shared" si="16"/>
        <v>123</v>
      </c>
      <c r="Y82" s="3">
        <f aca="true" t="shared" si="18" ref="Y82:Y90">MIN(X82,S82,N82,I82)</f>
        <v>115</v>
      </c>
      <c r="Z82" s="3">
        <f t="shared" si="17"/>
        <v>123</v>
      </c>
      <c r="AA82" s="3">
        <f aca="true" t="shared" si="19" ref="AA82:AA90">SUM(I82+N82+S82+X82-Y82)</f>
        <v>360</v>
      </c>
    </row>
    <row r="83" spans="1:27" ht="12.75">
      <c r="A83" s="1">
        <v>82</v>
      </c>
      <c r="B83" s="2" t="s">
        <v>161</v>
      </c>
      <c r="C83" s="2" t="s">
        <v>156</v>
      </c>
      <c r="D83" s="1" t="s">
        <v>37</v>
      </c>
      <c r="E83" s="2">
        <v>31</v>
      </c>
      <c r="F83" s="2">
        <v>37</v>
      </c>
      <c r="G83" s="2">
        <v>24</v>
      </c>
      <c r="H83" s="2">
        <v>23</v>
      </c>
      <c r="I83" s="3">
        <f t="shared" si="13"/>
        <v>115</v>
      </c>
      <c r="J83" s="2">
        <v>37</v>
      </c>
      <c r="K83" s="2">
        <v>38</v>
      </c>
      <c r="L83" s="2">
        <v>14</v>
      </c>
      <c r="M83" s="2">
        <v>12</v>
      </c>
      <c r="N83" s="3">
        <f t="shared" si="14"/>
        <v>101</v>
      </c>
      <c r="O83" s="2">
        <v>45</v>
      </c>
      <c r="P83" s="2">
        <v>43</v>
      </c>
      <c r="Q83" s="2">
        <v>10</v>
      </c>
      <c r="R83" s="2">
        <v>16</v>
      </c>
      <c r="S83" s="3">
        <f t="shared" si="15"/>
        <v>114</v>
      </c>
      <c r="T83" s="2">
        <v>42</v>
      </c>
      <c r="U83" s="2">
        <v>43</v>
      </c>
      <c r="V83" s="2">
        <v>23</v>
      </c>
      <c r="W83" s="2">
        <v>18</v>
      </c>
      <c r="X83" s="3">
        <f t="shared" si="16"/>
        <v>126</v>
      </c>
      <c r="Y83" s="3">
        <f t="shared" si="18"/>
        <v>101</v>
      </c>
      <c r="Z83" s="3">
        <f t="shared" si="17"/>
        <v>126</v>
      </c>
      <c r="AA83" s="3">
        <f t="shared" si="19"/>
        <v>355</v>
      </c>
    </row>
    <row r="84" spans="1:27" ht="12.75">
      <c r="A84" s="1">
        <v>83</v>
      </c>
      <c r="B84" s="2" t="s">
        <v>112</v>
      </c>
      <c r="C84" s="2" t="s">
        <v>168</v>
      </c>
      <c r="D84" s="1" t="s">
        <v>117</v>
      </c>
      <c r="E84" s="2">
        <v>44</v>
      </c>
      <c r="F84" s="2">
        <v>40</v>
      </c>
      <c r="G84" s="2">
        <v>22</v>
      </c>
      <c r="H84" s="2">
        <v>17</v>
      </c>
      <c r="I84" s="3">
        <f t="shared" si="13"/>
        <v>123</v>
      </c>
      <c r="J84" s="2">
        <v>33</v>
      </c>
      <c r="K84" s="2">
        <v>42</v>
      </c>
      <c r="L84" s="2">
        <v>16</v>
      </c>
      <c r="M84" s="2">
        <v>14</v>
      </c>
      <c r="N84" s="3">
        <f t="shared" si="14"/>
        <v>105</v>
      </c>
      <c r="O84" s="2">
        <v>42</v>
      </c>
      <c r="P84" s="2">
        <v>41</v>
      </c>
      <c r="Q84" s="2">
        <v>8</v>
      </c>
      <c r="R84" s="2">
        <v>19</v>
      </c>
      <c r="S84" s="3">
        <f t="shared" si="15"/>
        <v>110</v>
      </c>
      <c r="T84" s="2">
        <v>43</v>
      </c>
      <c r="U84" s="2">
        <v>35</v>
      </c>
      <c r="V84" s="2">
        <v>23</v>
      </c>
      <c r="W84" s="2">
        <v>21</v>
      </c>
      <c r="X84" s="3">
        <f t="shared" si="16"/>
        <v>122</v>
      </c>
      <c r="Y84" s="3">
        <f t="shared" si="18"/>
        <v>105</v>
      </c>
      <c r="Z84" s="3">
        <f t="shared" si="17"/>
        <v>123</v>
      </c>
      <c r="AA84" s="3">
        <f t="shared" si="19"/>
        <v>355</v>
      </c>
    </row>
    <row r="85" spans="1:27" ht="12.75">
      <c r="A85" s="1">
        <v>84</v>
      </c>
      <c r="B85" s="2" t="s">
        <v>89</v>
      </c>
      <c r="C85" s="2" t="s">
        <v>84</v>
      </c>
      <c r="D85" s="1" t="s">
        <v>32</v>
      </c>
      <c r="E85" s="2">
        <v>41</v>
      </c>
      <c r="F85" s="2">
        <v>41</v>
      </c>
      <c r="G85" s="2">
        <v>19</v>
      </c>
      <c r="H85" s="2">
        <v>22</v>
      </c>
      <c r="I85" s="3">
        <f t="shared" si="13"/>
        <v>123</v>
      </c>
      <c r="J85" s="2">
        <v>45</v>
      </c>
      <c r="K85" s="2">
        <v>41</v>
      </c>
      <c r="L85" s="2">
        <v>13</v>
      </c>
      <c r="M85" s="2">
        <v>15</v>
      </c>
      <c r="N85" s="3">
        <f t="shared" si="14"/>
        <v>114</v>
      </c>
      <c r="O85" s="2">
        <v>44</v>
      </c>
      <c r="P85" s="2">
        <v>34</v>
      </c>
      <c r="Q85" s="2">
        <v>13</v>
      </c>
      <c r="R85" s="2">
        <v>14</v>
      </c>
      <c r="S85" s="3">
        <f t="shared" si="15"/>
        <v>105</v>
      </c>
      <c r="T85" s="2">
        <v>43</v>
      </c>
      <c r="U85" s="2">
        <v>46</v>
      </c>
      <c r="V85" s="2">
        <v>11</v>
      </c>
      <c r="W85" s="2">
        <v>17</v>
      </c>
      <c r="X85" s="3">
        <f t="shared" si="16"/>
        <v>117</v>
      </c>
      <c r="Y85" s="3">
        <f t="shared" si="18"/>
        <v>105</v>
      </c>
      <c r="Z85" s="3">
        <f t="shared" si="17"/>
        <v>123</v>
      </c>
      <c r="AA85" s="3">
        <f t="shared" si="19"/>
        <v>354</v>
      </c>
    </row>
    <row r="86" spans="1:27" ht="12.75">
      <c r="A86" s="1">
        <v>85</v>
      </c>
      <c r="B86" s="2" t="s">
        <v>139</v>
      </c>
      <c r="C86" s="2" t="s">
        <v>49</v>
      </c>
      <c r="D86" s="1" t="s">
        <v>32</v>
      </c>
      <c r="E86" s="2">
        <v>41</v>
      </c>
      <c r="F86" s="2">
        <v>38</v>
      </c>
      <c r="G86" s="2">
        <v>17</v>
      </c>
      <c r="H86" s="2">
        <v>19</v>
      </c>
      <c r="I86" s="3">
        <f t="shared" si="13"/>
        <v>115</v>
      </c>
      <c r="J86" s="2">
        <v>39</v>
      </c>
      <c r="K86" s="2">
        <v>39</v>
      </c>
      <c r="L86" s="2">
        <v>19</v>
      </c>
      <c r="M86" s="2">
        <v>21</v>
      </c>
      <c r="N86" s="3">
        <f t="shared" si="14"/>
        <v>118</v>
      </c>
      <c r="O86" s="2">
        <v>35</v>
      </c>
      <c r="P86" s="2">
        <v>34</v>
      </c>
      <c r="Q86" s="2">
        <v>2</v>
      </c>
      <c r="R86" s="2">
        <v>21</v>
      </c>
      <c r="S86" s="3">
        <f t="shared" si="15"/>
        <v>92</v>
      </c>
      <c r="T86" s="2">
        <v>38</v>
      </c>
      <c r="U86" s="2">
        <v>41</v>
      </c>
      <c r="V86" s="2">
        <v>22</v>
      </c>
      <c r="W86" s="2">
        <v>20</v>
      </c>
      <c r="X86" s="3">
        <f t="shared" si="16"/>
        <v>121</v>
      </c>
      <c r="Y86" s="3">
        <f t="shared" si="18"/>
        <v>92</v>
      </c>
      <c r="Z86" s="3">
        <f t="shared" si="17"/>
        <v>121</v>
      </c>
      <c r="AA86" s="3">
        <f t="shared" si="19"/>
        <v>354</v>
      </c>
    </row>
    <row r="87" spans="1:27" ht="12.75">
      <c r="A87" s="1">
        <v>86</v>
      </c>
      <c r="B87" s="2" t="s">
        <v>151</v>
      </c>
      <c r="C87" s="2" t="s">
        <v>27</v>
      </c>
      <c r="D87" s="1" t="s">
        <v>42</v>
      </c>
      <c r="E87" s="2">
        <v>39</v>
      </c>
      <c r="F87" s="2">
        <v>33</v>
      </c>
      <c r="G87" s="2">
        <v>23</v>
      </c>
      <c r="H87" s="2">
        <v>16</v>
      </c>
      <c r="I87" s="3">
        <f t="shared" si="13"/>
        <v>111</v>
      </c>
      <c r="J87" s="2">
        <v>39</v>
      </c>
      <c r="K87" s="2">
        <v>40</v>
      </c>
      <c r="L87" s="2">
        <v>15</v>
      </c>
      <c r="M87" s="2">
        <v>17</v>
      </c>
      <c r="N87" s="3">
        <f t="shared" si="14"/>
        <v>111</v>
      </c>
      <c r="O87" s="2">
        <v>36</v>
      </c>
      <c r="P87" s="2">
        <v>40</v>
      </c>
      <c r="Q87" s="2">
        <v>11</v>
      </c>
      <c r="R87" s="2">
        <v>23</v>
      </c>
      <c r="S87" s="3">
        <f t="shared" si="15"/>
        <v>110</v>
      </c>
      <c r="T87" s="2">
        <v>45</v>
      </c>
      <c r="U87" s="2">
        <v>45</v>
      </c>
      <c r="V87" s="2">
        <v>22</v>
      </c>
      <c r="W87" s="2">
        <v>19</v>
      </c>
      <c r="X87" s="3">
        <f t="shared" si="16"/>
        <v>131</v>
      </c>
      <c r="Y87" s="3">
        <f t="shared" si="18"/>
        <v>110</v>
      </c>
      <c r="Z87" s="3">
        <f t="shared" si="17"/>
        <v>131</v>
      </c>
      <c r="AA87" s="3">
        <f t="shared" si="19"/>
        <v>353</v>
      </c>
    </row>
    <row r="88" spans="1:27" ht="12.75">
      <c r="A88" s="1">
        <v>87</v>
      </c>
      <c r="B88" s="2" t="s">
        <v>113</v>
      </c>
      <c r="C88" s="2" t="s">
        <v>168</v>
      </c>
      <c r="D88" s="1" t="s">
        <v>32</v>
      </c>
      <c r="E88" s="2">
        <v>36</v>
      </c>
      <c r="F88" s="2">
        <v>40</v>
      </c>
      <c r="G88" s="2">
        <v>14</v>
      </c>
      <c r="H88" s="2">
        <v>17</v>
      </c>
      <c r="I88" s="3">
        <f t="shared" si="13"/>
        <v>107</v>
      </c>
      <c r="J88" s="2">
        <v>41</v>
      </c>
      <c r="K88" s="2">
        <v>40</v>
      </c>
      <c r="L88" s="2">
        <v>13</v>
      </c>
      <c r="M88" s="2">
        <v>11</v>
      </c>
      <c r="N88" s="3">
        <f t="shared" si="14"/>
        <v>105</v>
      </c>
      <c r="O88" s="2">
        <v>40</v>
      </c>
      <c r="P88" s="2">
        <v>40</v>
      </c>
      <c r="Q88" s="2">
        <v>23</v>
      </c>
      <c r="R88" s="2">
        <v>17</v>
      </c>
      <c r="S88" s="3">
        <f t="shared" si="15"/>
        <v>120</v>
      </c>
      <c r="T88" s="2">
        <v>48</v>
      </c>
      <c r="U88" s="2">
        <v>40</v>
      </c>
      <c r="V88" s="2">
        <v>18</v>
      </c>
      <c r="W88" s="2">
        <v>20</v>
      </c>
      <c r="X88" s="3">
        <f t="shared" si="16"/>
        <v>126</v>
      </c>
      <c r="Y88" s="3">
        <f t="shared" si="18"/>
        <v>105</v>
      </c>
      <c r="Z88" s="3">
        <f t="shared" si="17"/>
        <v>126</v>
      </c>
      <c r="AA88" s="3">
        <f t="shared" si="19"/>
        <v>353</v>
      </c>
    </row>
    <row r="89" spans="1:27" ht="12.75">
      <c r="A89" s="1">
        <v>88</v>
      </c>
      <c r="B89" s="2" t="s">
        <v>169</v>
      </c>
      <c r="C89" s="2" t="s">
        <v>45</v>
      </c>
      <c r="D89" s="1" t="s">
        <v>42</v>
      </c>
      <c r="E89" s="2">
        <v>39</v>
      </c>
      <c r="F89" s="2">
        <v>37</v>
      </c>
      <c r="G89" s="2">
        <v>12</v>
      </c>
      <c r="H89" s="2">
        <v>23</v>
      </c>
      <c r="I89" s="3">
        <f t="shared" si="13"/>
        <v>111</v>
      </c>
      <c r="J89" s="2">
        <v>40</v>
      </c>
      <c r="K89" s="2">
        <v>43</v>
      </c>
      <c r="L89" s="2">
        <v>21</v>
      </c>
      <c r="M89" s="2">
        <v>16</v>
      </c>
      <c r="N89" s="3">
        <f t="shared" si="14"/>
        <v>120</v>
      </c>
      <c r="O89" s="2">
        <v>36</v>
      </c>
      <c r="P89" s="2">
        <v>31</v>
      </c>
      <c r="Q89" s="2">
        <v>16</v>
      </c>
      <c r="R89" s="2">
        <v>20</v>
      </c>
      <c r="S89" s="3">
        <f t="shared" si="15"/>
        <v>103</v>
      </c>
      <c r="T89" s="2">
        <v>42</v>
      </c>
      <c r="U89" s="2">
        <v>40</v>
      </c>
      <c r="V89" s="2">
        <v>20</v>
      </c>
      <c r="W89" s="2">
        <v>19</v>
      </c>
      <c r="X89" s="3">
        <f t="shared" si="16"/>
        <v>121</v>
      </c>
      <c r="Y89" s="3">
        <f t="shared" si="18"/>
        <v>103</v>
      </c>
      <c r="Z89" s="3">
        <f t="shared" si="17"/>
        <v>121</v>
      </c>
      <c r="AA89" s="3">
        <f t="shared" si="19"/>
        <v>352</v>
      </c>
    </row>
    <row r="90" spans="1:27" ht="12.75">
      <c r="A90" s="1">
        <v>89</v>
      </c>
      <c r="B90" s="2" t="s">
        <v>154</v>
      </c>
      <c r="C90" s="2" t="s">
        <v>90</v>
      </c>
      <c r="D90" s="1" t="s">
        <v>32</v>
      </c>
      <c r="E90" s="2">
        <v>37</v>
      </c>
      <c r="F90" s="2">
        <v>33</v>
      </c>
      <c r="G90" s="2">
        <v>0</v>
      </c>
      <c r="H90" s="2">
        <v>6</v>
      </c>
      <c r="I90" s="3">
        <f t="shared" si="13"/>
        <v>76</v>
      </c>
      <c r="J90" s="2">
        <v>37</v>
      </c>
      <c r="K90" s="2">
        <v>39</v>
      </c>
      <c r="L90" s="2">
        <v>14</v>
      </c>
      <c r="M90" s="2">
        <v>25</v>
      </c>
      <c r="N90" s="3">
        <f t="shared" si="14"/>
        <v>115</v>
      </c>
      <c r="O90" s="2">
        <v>44</v>
      </c>
      <c r="P90" s="2">
        <v>45</v>
      </c>
      <c r="Q90" s="2">
        <v>16</v>
      </c>
      <c r="R90" s="2">
        <v>12</v>
      </c>
      <c r="S90" s="3">
        <f t="shared" si="15"/>
        <v>117</v>
      </c>
      <c r="T90" s="2">
        <v>43</v>
      </c>
      <c r="U90" s="2">
        <v>43</v>
      </c>
      <c r="V90" s="2">
        <v>16</v>
      </c>
      <c r="W90" s="2">
        <v>15</v>
      </c>
      <c r="X90" s="3">
        <f t="shared" si="16"/>
        <v>117</v>
      </c>
      <c r="Y90" s="3">
        <f t="shared" si="18"/>
        <v>76</v>
      </c>
      <c r="Z90" s="3">
        <f t="shared" si="17"/>
        <v>117</v>
      </c>
      <c r="AA90" s="3">
        <f t="shared" si="19"/>
        <v>349</v>
      </c>
    </row>
    <row r="91" spans="1:27" ht="12.75">
      <c r="A91" s="1">
        <v>90</v>
      </c>
      <c r="B91" s="2" t="s">
        <v>153</v>
      </c>
      <c r="C91" s="2" t="s">
        <v>55</v>
      </c>
      <c r="D91" s="1" t="s">
        <v>43</v>
      </c>
      <c r="E91" s="2">
        <v>39</v>
      </c>
      <c r="F91" s="2">
        <v>34</v>
      </c>
      <c r="G91" s="2">
        <v>11</v>
      </c>
      <c r="H91" s="2">
        <v>19</v>
      </c>
      <c r="I91" s="3">
        <f t="shared" si="13"/>
        <v>103</v>
      </c>
      <c r="J91" s="2">
        <v>31</v>
      </c>
      <c r="K91" s="2">
        <v>37</v>
      </c>
      <c r="L91" s="2">
        <v>15</v>
      </c>
      <c r="M91" s="2">
        <v>23</v>
      </c>
      <c r="N91" s="3">
        <f t="shared" si="14"/>
        <v>106</v>
      </c>
      <c r="O91" s="2">
        <v>43</v>
      </c>
      <c r="P91" s="2">
        <v>41</v>
      </c>
      <c r="Q91" s="2">
        <v>24</v>
      </c>
      <c r="R91" s="2">
        <v>17</v>
      </c>
      <c r="S91" s="3">
        <f t="shared" si="15"/>
        <v>125</v>
      </c>
      <c r="T91" s="2">
        <v>38</v>
      </c>
      <c r="U91" s="2">
        <v>40</v>
      </c>
      <c r="V91" s="2">
        <v>20</v>
      </c>
      <c r="W91" s="2">
        <v>19</v>
      </c>
      <c r="X91" s="3">
        <f t="shared" si="16"/>
        <v>117</v>
      </c>
      <c r="Y91" s="3">
        <f t="shared" si="4"/>
        <v>103</v>
      </c>
      <c r="Z91" s="3">
        <f t="shared" si="17"/>
        <v>125</v>
      </c>
      <c r="AA91" s="3">
        <f t="shared" si="5"/>
        <v>348</v>
      </c>
    </row>
    <row r="92" spans="1:27" ht="12.75">
      <c r="A92" s="1">
        <v>91</v>
      </c>
      <c r="B92" s="2" t="s">
        <v>54</v>
      </c>
      <c r="C92" s="2" t="s">
        <v>49</v>
      </c>
      <c r="D92" s="1" t="s">
        <v>32</v>
      </c>
      <c r="E92" s="2">
        <v>43</v>
      </c>
      <c r="F92" s="2">
        <v>38</v>
      </c>
      <c r="G92" s="2">
        <v>21</v>
      </c>
      <c r="H92" s="2">
        <v>16</v>
      </c>
      <c r="I92" s="3">
        <f t="shared" si="13"/>
        <v>118</v>
      </c>
      <c r="J92" s="2">
        <v>40</v>
      </c>
      <c r="K92" s="2">
        <v>40</v>
      </c>
      <c r="L92" s="2">
        <v>16</v>
      </c>
      <c r="M92" s="2">
        <v>18</v>
      </c>
      <c r="N92" s="3">
        <f t="shared" si="14"/>
        <v>114</v>
      </c>
      <c r="O92" s="2">
        <v>45</v>
      </c>
      <c r="P92" s="2">
        <v>36</v>
      </c>
      <c r="Q92" s="2">
        <v>19</v>
      </c>
      <c r="R92" s="2">
        <v>16</v>
      </c>
      <c r="S92" s="3">
        <f t="shared" si="15"/>
        <v>116</v>
      </c>
      <c r="T92" s="2">
        <v>36</v>
      </c>
      <c r="U92" s="2">
        <v>39</v>
      </c>
      <c r="V92" s="2">
        <v>17</v>
      </c>
      <c r="W92" s="2">
        <v>15</v>
      </c>
      <c r="X92" s="3">
        <f t="shared" si="16"/>
        <v>107</v>
      </c>
      <c r="Y92" s="3">
        <f>MIN(X92,S92,N92,I92)</f>
        <v>107</v>
      </c>
      <c r="Z92" s="3">
        <f t="shared" si="17"/>
        <v>118</v>
      </c>
      <c r="AA92" s="3">
        <f>SUM(I92+N92+S92+X92-Y92)</f>
        <v>348</v>
      </c>
    </row>
    <row r="93" spans="1:27" ht="12.75">
      <c r="A93" s="1">
        <v>92</v>
      </c>
      <c r="B93" s="2" t="s">
        <v>41</v>
      </c>
      <c r="C93" s="2" t="s">
        <v>27</v>
      </c>
      <c r="D93" s="1" t="s">
        <v>42</v>
      </c>
      <c r="E93" s="2">
        <v>41</v>
      </c>
      <c r="F93" s="2">
        <v>40</v>
      </c>
      <c r="G93" s="2">
        <v>13</v>
      </c>
      <c r="H93" s="2">
        <v>14</v>
      </c>
      <c r="I93" s="3">
        <f t="shared" si="13"/>
        <v>108</v>
      </c>
      <c r="J93" s="2">
        <v>42</v>
      </c>
      <c r="K93" s="2">
        <v>30</v>
      </c>
      <c r="L93" s="2">
        <v>13</v>
      </c>
      <c r="M93" s="2">
        <v>16</v>
      </c>
      <c r="N93" s="3">
        <f t="shared" si="14"/>
        <v>101</v>
      </c>
      <c r="O93" s="2">
        <v>42</v>
      </c>
      <c r="P93" s="2">
        <v>45</v>
      </c>
      <c r="Q93" s="2">
        <v>16</v>
      </c>
      <c r="R93" s="2">
        <v>22</v>
      </c>
      <c r="S93" s="3">
        <f t="shared" si="15"/>
        <v>125</v>
      </c>
      <c r="T93" s="2">
        <v>37</v>
      </c>
      <c r="U93" s="2">
        <v>37</v>
      </c>
      <c r="V93" s="2">
        <v>17</v>
      </c>
      <c r="W93" s="2">
        <v>22</v>
      </c>
      <c r="X93" s="3">
        <f t="shared" si="16"/>
        <v>113</v>
      </c>
      <c r="Y93" s="3">
        <f>MIN(X93,S93,N93,I93)</f>
        <v>101</v>
      </c>
      <c r="Z93" s="3">
        <f t="shared" si="17"/>
        <v>125</v>
      </c>
      <c r="AA93" s="3">
        <f>SUM(I93+N93+S93+X93-Y93)</f>
        <v>346</v>
      </c>
    </row>
    <row r="94" spans="1:27" ht="12.75">
      <c r="A94" s="1">
        <v>93</v>
      </c>
      <c r="B94" s="2" t="s">
        <v>40</v>
      </c>
      <c r="C94" s="2" t="s">
        <v>27</v>
      </c>
      <c r="D94" s="1" t="s">
        <v>117</v>
      </c>
      <c r="E94" s="2">
        <v>44</v>
      </c>
      <c r="F94" s="2">
        <v>39</v>
      </c>
      <c r="G94" s="2">
        <v>10</v>
      </c>
      <c r="H94" s="2">
        <v>11</v>
      </c>
      <c r="I94" s="3">
        <f>SUM(E94:H94)</f>
        <v>104</v>
      </c>
      <c r="J94" s="2">
        <v>43</v>
      </c>
      <c r="K94" s="2">
        <v>44</v>
      </c>
      <c r="L94" s="2">
        <v>14</v>
      </c>
      <c r="M94" s="2">
        <v>15</v>
      </c>
      <c r="N94" s="3">
        <f t="shared" si="14"/>
        <v>116</v>
      </c>
      <c r="O94" s="2">
        <v>42</v>
      </c>
      <c r="P94" s="2">
        <v>47</v>
      </c>
      <c r="Q94" s="2">
        <v>14</v>
      </c>
      <c r="R94" s="2">
        <v>17</v>
      </c>
      <c r="S94" s="3">
        <f t="shared" si="15"/>
        <v>120</v>
      </c>
      <c r="T94" s="2">
        <v>41</v>
      </c>
      <c r="U94" s="2">
        <v>45</v>
      </c>
      <c r="V94" s="2">
        <v>5</v>
      </c>
      <c r="W94" s="2">
        <v>19</v>
      </c>
      <c r="X94" s="3">
        <f t="shared" si="16"/>
        <v>110</v>
      </c>
      <c r="Y94" s="3">
        <f>MIN(X94,S94,N94,I94)</f>
        <v>104</v>
      </c>
      <c r="Z94" s="3">
        <f t="shared" si="17"/>
        <v>120</v>
      </c>
      <c r="AA94" s="3">
        <f>SUM(I94+N94+S94+X94-Y94)</f>
        <v>346</v>
      </c>
    </row>
    <row r="95" spans="1:27" ht="12.75">
      <c r="A95" s="1">
        <v>94</v>
      </c>
      <c r="B95" s="2" t="s">
        <v>99</v>
      </c>
      <c r="C95" s="2" t="s">
        <v>90</v>
      </c>
      <c r="D95" s="1" t="s">
        <v>32</v>
      </c>
      <c r="E95" s="2">
        <v>36</v>
      </c>
      <c r="F95" s="2">
        <v>42</v>
      </c>
      <c r="G95" s="2">
        <v>16</v>
      </c>
      <c r="H95" s="2">
        <v>17</v>
      </c>
      <c r="I95" s="3">
        <f aca="true" t="shared" si="20" ref="I95:I109">SUM(E95+F95+G95+H95)</f>
        <v>111</v>
      </c>
      <c r="N95" s="3">
        <f t="shared" si="14"/>
        <v>0</v>
      </c>
      <c r="O95" s="2">
        <v>40</v>
      </c>
      <c r="P95" s="2">
        <v>41</v>
      </c>
      <c r="Q95" s="2">
        <v>19</v>
      </c>
      <c r="R95" s="2">
        <v>15</v>
      </c>
      <c r="S95" s="3">
        <f t="shared" si="15"/>
        <v>115</v>
      </c>
      <c r="T95" s="2">
        <v>37</v>
      </c>
      <c r="U95" s="2">
        <v>37</v>
      </c>
      <c r="V95" s="2">
        <v>23</v>
      </c>
      <c r="W95" s="2">
        <v>22</v>
      </c>
      <c r="X95" s="3">
        <f t="shared" si="16"/>
        <v>119</v>
      </c>
      <c r="Y95" s="3">
        <f t="shared" si="4"/>
        <v>0</v>
      </c>
      <c r="Z95" s="3">
        <f t="shared" si="17"/>
        <v>119</v>
      </c>
      <c r="AA95" s="3">
        <f t="shared" si="5"/>
        <v>345</v>
      </c>
    </row>
    <row r="96" spans="1:27" ht="12.75">
      <c r="A96" s="1">
        <v>95</v>
      </c>
      <c r="B96" s="2" t="s">
        <v>61</v>
      </c>
      <c r="C96" s="2" t="s">
        <v>55</v>
      </c>
      <c r="D96" s="1" t="s">
        <v>116</v>
      </c>
      <c r="E96" s="2">
        <v>40</v>
      </c>
      <c r="F96" s="2">
        <v>34</v>
      </c>
      <c r="G96" s="2">
        <v>8</v>
      </c>
      <c r="H96" s="2">
        <v>16</v>
      </c>
      <c r="I96" s="3">
        <f t="shared" si="20"/>
        <v>98</v>
      </c>
      <c r="J96" s="2">
        <v>39</v>
      </c>
      <c r="K96" s="2">
        <v>41</v>
      </c>
      <c r="L96" s="2">
        <v>21</v>
      </c>
      <c r="M96" s="2">
        <v>15</v>
      </c>
      <c r="N96" s="3">
        <f t="shared" si="14"/>
        <v>116</v>
      </c>
      <c r="O96" s="2">
        <v>40</v>
      </c>
      <c r="P96" s="2">
        <v>42</v>
      </c>
      <c r="Q96" s="2">
        <v>14</v>
      </c>
      <c r="R96" s="2">
        <v>18</v>
      </c>
      <c r="S96" s="3">
        <f t="shared" si="15"/>
        <v>114</v>
      </c>
      <c r="T96" s="2">
        <v>42</v>
      </c>
      <c r="U96" s="2">
        <v>38</v>
      </c>
      <c r="V96" s="2">
        <v>10</v>
      </c>
      <c r="W96" s="2">
        <v>21</v>
      </c>
      <c r="X96" s="3">
        <f t="shared" si="16"/>
        <v>111</v>
      </c>
      <c r="Y96" s="3">
        <f aca="true" t="shared" si="21" ref="Y96:Y109">MIN(X96,S96,N96,I96)</f>
        <v>98</v>
      </c>
      <c r="Z96" s="3">
        <f t="shared" si="17"/>
        <v>116</v>
      </c>
      <c r="AA96" s="3">
        <f aca="true" t="shared" si="22" ref="AA96:AA109">SUM(I96+N96+S96+X96-Y96)</f>
        <v>341</v>
      </c>
    </row>
    <row r="97" spans="1:27" ht="12.75">
      <c r="A97" s="1">
        <v>96</v>
      </c>
      <c r="B97" s="2" t="s">
        <v>143</v>
      </c>
      <c r="C97" s="2" t="s">
        <v>90</v>
      </c>
      <c r="D97" s="1" t="s">
        <v>32</v>
      </c>
      <c r="E97" s="2">
        <v>38</v>
      </c>
      <c r="F97" s="2">
        <v>43</v>
      </c>
      <c r="G97" s="2">
        <v>14</v>
      </c>
      <c r="H97" s="2">
        <v>10</v>
      </c>
      <c r="I97" s="3">
        <f t="shared" si="20"/>
        <v>105</v>
      </c>
      <c r="J97" s="2">
        <v>44</v>
      </c>
      <c r="K97" s="2">
        <v>44</v>
      </c>
      <c r="L97" s="2">
        <v>14</v>
      </c>
      <c r="M97" s="2">
        <v>19</v>
      </c>
      <c r="N97" s="3">
        <f t="shared" si="14"/>
        <v>121</v>
      </c>
      <c r="O97" s="2">
        <v>40</v>
      </c>
      <c r="P97" s="2">
        <v>45</v>
      </c>
      <c r="Q97" s="2">
        <v>11</v>
      </c>
      <c r="R97" s="2">
        <v>14</v>
      </c>
      <c r="S97" s="3">
        <f t="shared" si="15"/>
        <v>110</v>
      </c>
      <c r="X97" s="3">
        <f t="shared" si="16"/>
        <v>0</v>
      </c>
      <c r="Y97" s="3">
        <f t="shared" si="21"/>
        <v>0</v>
      </c>
      <c r="Z97" s="3">
        <f t="shared" si="17"/>
        <v>121</v>
      </c>
      <c r="AA97" s="3">
        <f t="shared" si="22"/>
        <v>336</v>
      </c>
    </row>
    <row r="98" spans="1:27" ht="12.75">
      <c r="A98" s="1">
        <v>97</v>
      </c>
      <c r="B98" s="2" t="s">
        <v>111</v>
      </c>
      <c r="C98" s="2" t="s">
        <v>49</v>
      </c>
      <c r="D98" s="1" t="s">
        <v>32</v>
      </c>
      <c r="E98" s="2">
        <v>35</v>
      </c>
      <c r="F98" s="2">
        <v>26</v>
      </c>
      <c r="G98" s="2">
        <v>10</v>
      </c>
      <c r="H98" s="2">
        <v>13</v>
      </c>
      <c r="I98" s="3">
        <f t="shared" si="20"/>
        <v>84</v>
      </c>
      <c r="J98" s="2">
        <v>31</v>
      </c>
      <c r="K98" s="2">
        <v>36</v>
      </c>
      <c r="L98" s="2">
        <v>9</v>
      </c>
      <c r="M98" s="2">
        <v>15</v>
      </c>
      <c r="N98" s="3">
        <f aca="true" t="shared" si="23" ref="N98:N109">SUM(J98+K98+L98+M98)</f>
        <v>91</v>
      </c>
      <c r="O98" s="2">
        <v>41</v>
      </c>
      <c r="P98" s="2">
        <v>41</v>
      </c>
      <c r="Q98" s="2">
        <v>23</v>
      </c>
      <c r="R98" s="2">
        <v>20</v>
      </c>
      <c r="S98" s="3">
        <f aca="true" t="shared" si="24" ref="S98:S109">O98+P98+Q98+R98</f>
        <v>125</v>
      </c>
      <c r="T98" s="2">
        <v>40</v>
      </c>
      <c r="U98" s="2">
        <v>40</v>
      </c>
      <c r="V98" s="2">
        <v>19</v>
      </c>
      <c r="W98" s="2">
        <v>20</v>
      </c>
      <c r="X98" s="3">
        <f aca="true" t="shared" si="25" ref="X98:X109">SUM(T98+U98+V98+W98)</f>
        <v>119</v>
      </c>
      <c r="Y98" s="3">
        <f t="shared" si="21"/>
        <v>84</v>
      </c>
      <c r="Z98" s="3">
        <f t="shared" si="17"/>
        <v>125</v>
      </c>
      <c r="AA98" s="3">
        <f t="shared" si="22"/>
        <v>335</v>
      </c>
    </row>
    <row r="99" spans="1:27" ht="12.75">
      <c r="A99" s="1">
        <v>98</v>
      </c>
      <c r="B99" s="2" t="s">
        <v>124</v>
      </c>
      <c r="C99" s="2" t="s">
        <v>75</v>
      </c>
      <c r="D99" s="1" t="s">
        <v>32</v>
      </c>
      <c r="E99" s="2">
        <v>36</v>
      </c>
      <c r="F99" s="2">
        <v>23</v>
      </c>
      <c r="G99" s="2">
        <v>15</v>
      </c>
      <c r="H99" s="2">
        <v>15</v>
      </c>
      <c r="I99" s="3">
        <f t="shared" si="20"/>
        <v>89</v>
      </c>
      <c r="J99" s="2">
        <v>39</v>
      </c>
      <c r="K99" s="2">
        <v>42</v>
      </c>
      <c r="L99" s="2">
        <v>18</v>
      </c>
      <c r="M99" s="2">
        <v>11</v>
      </c>
      <c r="N99" s="3">
        <f t="shared" si="23"/>
        <v>110</v>
      </c>
      <c r="O99" s="2">
        <v>42</v>
      </c>
      <c r="P99" s="2">
        <v>37</v>
      </c>
      <c r="Q99" s="2">
        <v>19</v>
      </c>
      <c r="R99" s="2">
        <v>13</v>
      </c>
      <c r="S99" s="3">
        <f t="shared" si="24"/>
        <v>111</v>
      </c>
      <c r="T99" s="2">
        <v>39</v>
      </c>
      <c r="U99" s="2">
        <v>37</v>
      </c>
      <c r="V99" s="2">
        <v>9</v>
      </c>
      <c r="W99" s="2">
        <v>14</v>
      </c>
      <c r="X99" s="3">
        <f t="shared" si="25"/>
        <v>99</v>
      </c>
      <c r="Y99" s="3">
        <f t="shared" si="21"/>
        <v>89</v>
      </c>
      <c r="Z99" s="3">
        <f t="shared" si="17"/>
        <v>111</v>
      </c>
      <c r="AA99" s="3">
        <f t="shared" si="22"/>
        <v>320</v>
      </c>
    </row>
    <row r="100" spans="1:27" ht="12.75">
      <c r="A100" s="1">
        <v>99</v>
      </c>
      <c r="B100" s="2" t="s">
        <v>129</v>
      </c>
      <c r="C100" s="2" t="s">
        <v>63</v>
      </c>
      <c r="D100" s="1" t="s">
        <v>32</v>
      </c>
      <c r="E100" s="2">
        <v>39</v>
      </c>
      <c r="F100" s="2">
        <v>41</v>
      </c>
      <c r="G100" s="2">
        <v>17</v>
      </c>
      <c r="H100" s="2">
        <v>12</v>
      </c>
      <c r="I100" s="3">
        <f t="shared" si="20"/>
        <v>109</v>
      </c>
      <c r="J100" s="2">
        <v>41</v>
      </c>
      <c r="K100" s="2">
        <v>44</v>
      </c>
      <c r="L100" s="2">
        <v>8</v>
      </c>
      <c r="M100" s="2">
        <v>17</v>
      </c>
      <c r="N100" s="3">
        <f t="shared" si="23"/>
        <v>110</v>
      </c>
      <c r="O100" s="2">
        <v>38</v>
      </c>
      <c r="P100" s="2">
        <v>36</v>
      </c>
      <c r="Q100" s="2">
        <v>11</v>
      </c>
      <c r="R100" s="2">
        <v>14</v>
      </c>
      <c r="S100" s="3">
        <f t="shared" si="24"/>
        <v>99</v>
      </c>
      <c r="T100" s="2">
        <v>36</v>
      </c>
      <c r="U100" s="2">
        <v>32</v>
      </c>
      <c r="V100" s="2">
        <v>8</v>
      </c>
      <c r="W100" s="2">
        <v>12</v>
      </c>
      <c r="X100" s="3">
        <f t="shared" si="25"/>
        <v>88</v>
      </c>
      <c r="Y100" s="3">
        <f t="shared" si="21"/>
        <v>88</v>
      </c>
      <c r="Z100" s="3">
        <f t="shared" si="17"/>
        <v>110</v>
      </c>
      <c r="AA100" s="3">
        <f t="shared" si="22"/>
        <v>318</v>
      </c>
    </row>
    <row r="101" spans="1:27" ht="12.75">
      <c r="A101" s="1">
        <v>100</v>
      </c>
      <c r="B101" s="2" t="s">
        <v>110</v>
      </c>
      <c r="C101" s="2" t="s">
        <v>49</v>
      </c>
      <c r="D101" s="1" t="s">
        <v>32</v>
      </c>
      <c r="E101" s="2">
        <v>38</v>
      </c>
      <c r="F101" s="2">
        <v>32</v>
      </c>
      <c r="G101" s="2">
        <v>8</v>
      </c>
      <c r="H101" s="2">
        <v>19</v>
      </c>
      <c r="I101" s="3">
        <f t="shared" si="20"/>
        <v>97</v>
      </c>
      <c r="J101" s="2">
        <v>31</v>
      </c>
      <c r="K101" s="2">
        <v>41</v>
      </c>
      <c r="L101" s="2">
        <v>20</v>
      </c>
      <c r="M101" s="2">
        <v>16</v>
      </c>
      <c r="N101" s="3">
        <f t="shared" si="23"/>
        <v>108</v>
      </c>
      <c r="O101" s="2">
        <v>38</v>
      </c>
      <c r="P101" s="2">
        <v>46</v>
      </c>
      <c r="Q101" s="2">
        <v>10</v>
      </c>
      <c r="R101" s="2">
        <v>18</v>
      </c>
      <c r="S101" s="3">
        <f t="shared" si="24"/>
        <v>112</v>
      </c>
      <c r="T101" s="2">
        <v>32</v>
      </c>
      <c r="U101" s="2">
        <v>38</v>
      </c>
      <c r="V101" s="2">
        <v>15</v>
      </c>
      <c r="W101" s="2">
        <v>7</v>
      </c>
      <c r="X101" s="3">
        <f t="shared" si="25"/>
        <v>92</v>
      </c>
      <c r="Y101" s="3">
        <f t="shared" si="21"/>
        <v>92</v>
      </c>
      <c r="Z101" s="3">
        <f t="shared" si="17"/>
        <v>112</v>
      </c>
      <c r="AA101" s="3">
        <f t="shared" si="22"/>
        <v>317</v>
      </c>
    </row>
    <row r="102" spans="1:27" ht="12.75">
      <c r="A102" s="1">
        <v>101</v>
      </c>
      <c r="B102" s="2" t="s">
        <v>157</v>
      </c>
      <c r="C102" s="2" t="s">
        <v>156</v>
      </c>
      <c r="D102" s="1" t="s">
        <v>37</v>
      </c>
      <c r="E102" s="2">
        <v>36</v>
      </c>
      <c r="F102" s="2">
        <v>25</v>
      </c>
      <c r="G102" s="2">
        <v>6</v>
      </c>
      <c r="H102" s="2">
        <v>12</v>
      </c>
      <c r="I102" s="3">
        <f t="shared" si="20"/>
        <v>79</v>
      </c>
      <c r="J102" s="2">
        <v>43</v>
      </c>
      <c r="K102" s="2">
        <v>32</v>
      </c>
      <c r="L102" s="2">
        <v>11</v>
      </c>
      <c r="M102" s="2">
        <v>5</v>
      </c>
      <c r="N102" s="3">
        <f t="shared" si="23"/>
        <v>91</v>
      </c>
      <c r="O102" s="2">
        <v>42</v>
      </c>
      <c r="P102" s="2">
        <v>23</v>
      </c>
      <c r="Q102" s="2">
        <v>7</v>
      </c>
      <c r="R102" s="2">
        <v>10</v>
      </c>
      <c r="S102" s="3">
        <f t="shared" si="24"/>
        <v>82</v>
      </c>
      <c r="T102" s="2">
        <v>40</v>
      </c>
      <c r="U102" s="2">
        <v>41</v>
      </c>
      <c r="V102" s="2">
        <v>22</v>
      </c>
      <c r="W102" s="2">
        <v>19</v>
      </c>
      <c r="X102" s="3">
        <f t="shared" si="25"/>
        <v>122</v>
      </c>
      <c r="Y102" s="3">
        <f t="shared" si="21"/>
        <v>79</v>
      </c>
      <c r="Z102" s="3">
        <f t="shared" si="17"/>
        <v>122</v>
      </c>
      <c r="AA102" s="3">
        <f t="shared" si="22"/>
        <v>295</v>
      </c>
    </row>
    <row r="103" spans="1:27" ht="12.75">
      <c r="A103" s="1">
        <v>102</v>
      </c>
      <c r="B103" s="2" t="s">
        <v>95</v>
      </c>
      <c r="C103" s="2" t="s">
        <v>90</v>
      </c>
      <c r="D103" s="1" t="s">
        <v>32</v>
      </c>
      <c r="E103" s="2">
        <v>32</v>
      </c>
      <c r="F103" s="2">
        <v>31</v>
      </c>
      <c r="G103" s="2">
        <v>10</v>
      </c>
      <c r="H103" s="2">
        <v>14</v>
      </c>
      <c r="I103" s="3">
        <f t="shared" si="20"/>
        <v>87</v>
      </c>
      <c r="N103" s="3">
        <f t="shared" si="23"/>
        <v>0</v>
      </c>
      <c r="O103" s="2">
        <v>30</v>
      </c>
      <c r="P103" s="2">
        <v>32</v>
      </c>
      <c r="Q103" s="2">
        <v>14</v>
      </c>
      <c r="R103" s="2">
        <v>14</v>
      </c>
      <c r="S103" s="3">
        <f t="shared" si="24"/>
        <v>90</v>
      </c>
      <c r="T103" s="2">
        <v>45</v>
      </c>
      <c r="U103" s="2">
        <v>37</v>
      </c>
      <c r="V103" s="2">
        <v>21</v>
      </c>
      <c r="W103" s="2">
        <v>13</v>
      </c>
      <c r="X103" s="3">
        <f t="shared" si="25"/>
        <v>116</v>
      </c>
      <c r="Y103" s="3">
        <f t="shared" si="21"/>
        <v>0</v>
      </c>
      <c r="Z103" s="3">
        <f t="shared" si="17"/>
        <v>116</v>
      </c>
      <c r="AA103" s="3">
        <f t="shared" si="22"/>
        <v>293</v>
      </c>
    </row>
    <row r="104" spans="1:27" ht="12.75">
      <c r="A104" s="1">
        <v>103</v>
      </c>
      <c r="B104" s="2" t="s">
        <v>162</v>
      </c>
      <c r="C104" s="2" t="s">
        <v>156</v>
      </c>
      <c r="D104" s="1" t="s">
        <v>37</v>
      </c>
      <c r="E104" s="2">
        <v>27</v>
      </c>
      <c r="F104" s="2">
        <v>33</v>
      </c>
      <c r="G104" s="2">
        <v>18</v>
      </c>
      <c r="H104" s="2">
        <v>10</v>
      </c>
      <c r="I104" s="3">
        <f t="shared" si="20"/>
        <v>88</v>
      </c>
      <c r="J104" s="2">
        <v>29</v>
      </c>
      <c r="K104" s="2">
        <v>33</v>
      </c>
      <c r="L104" s="2">
        <v>20</v>
      </c>
      <c r="M104" s="2">
        <v>15</v>
      </c>
      <c r="N104" s="3">
        <f t="shared" si="23"/>
        <v>97</v>
      </c>
      <c r="O104" s="2">
        <v>35</v>
      </c>
      <c r="P104" s="2">
        <v>36</v>
      </c>
      <c r="Q104" s="2">
        <v>13</v>
      </c>
      <c r="R104" s="2">
        <v>18</v>
      </c>
      <c r="S104" s="3">
        <f t="shared" si="24"/>
        <v>102</v>
      </c>
      <c r="X104" s="3">
        <f t="shared" si="25"/>
        <v>0</v>
      </c>
      <c r="Y104" s="3">
        <f t="shared" si="21"/>
        <v>0</v>
      </c>
      <c r="Z104" s="3">
        <f t="shared" si="17"/>
        <v>102</v>
      </c>
      <c r="AA104" s="3">
        <f t="shared" si="22"/>
        <v>287</v>
      </c>
    </row>
    <row r="105" spans="2:27" ht="12.75">
      <c r="B105" s="2" t="s">
        <v>30</v>
      </c>
      <c r="C105" s="2" t="s">
        <v>27</v>
      </c>
      <c r="D105" s="1" t="s">
        <v>28</v>
      </c>
      <c r="E105" s="2">
        <v>44</v>
      </c>
      <c r="F105" s="2">
        <v>45</v>
      </c>
      <c r="G105" s="2">
        <v>28</v>
      </c>
      <c r="H105" s="2">
        <v>23</v>
      </c>
      <c r="I105" s="3">
        <f t="shared" si="20"/>
        <v>140</v>
      </c>
      <c r="J105" s="2">
        <v>46</v>
      </c>
      <c r="K105" s="2">
        <v>48</v>
      </c>
      <c r="L105" s="2">
        <v>22</v>
      </c>
      <c r="M105" s="2">
        <v>25</v>
      </c>
      <c r="N105" s="3">
        <f t="shared" si="23"/>
        <v>141</v>
      </c>
      <c r="S105" s="3">
        <f t="shared" si="24"/>
        <v>0</v>
      </c>
      <c r="X105" s="3">
        <f t="shared" si="25"/>
        <v>0</v>
      </c>
      <c r="Y105" s="3">
        <f t="shared" si="21"/>
        <v>0</v>
      </c>
      <c r="Z105" s="3">
        <f t="shared" si="17"/>
        <v>141</v>
      </c>
      <c r="AA105" s="3">
        <f t="shared" si="22"/>
        <v>281</v>
      </c>
    </row>
    <row r="106" spans="2:27" ht="12.75">
      <c r="B106" s="2" t="s">
        <v>68</v>
      </c>
      <c r="C106" s="2" t="s">
        <v>63</v>
      </c>
      <c r="D106" s="1" t="s">
        <v>32</v>
      </c>
      <c r="E106" s="2">
        <v>48</v>
      </c>
      <c r="F106" s="2">
        <v>46</v>
      </c>
      <c r="G106" s="2">
        <v>22</v>
      </c>
      <c r="H106" s="2">
        <v>19</v>
      </c>
      <c r="I106" s="3">
        <f t="shared" si="20"/>
        <v>135</v>
      </c>
      <c r="J106" s="2">
        <v>45</v>
      </c>
      <c r="K106" s="2">
        <v>45</v>
      </c>
      <c r="L106" s="2">
        <v>20</v>
      </c>
      <c r="M106" s="2">
        <v>22</v>
      </c>
      <c r="N106" s="3">
        <f t="shared" si="23"/>
        <v>132</v>
      </c>
      <c r="S106" s="3">
        <f t="shared" si="24"/>
        <v>0</v>
      </c>
      <c r="X106" s="3">
        <f t="shared" si="25"/>
        <v>0</v>
      </c>
      <c r="Y106" s="3">
        <f t="shared" si="21"/>
        <v>0</v>
      </c>
      <c r="Z106" s="3">
        <f t="shared" si="17"/>
        <v>135</v>
      </c>
      <c r="AA106" s="3">
        <f t="shared" si="22"/>
        <v>267</v>
      </c>
    </row>
    <row r="107" spans="2:27" ht="12.75">
      <c r="B107" s="2" t="s">
        <v>96</v>
      </c>
      <c r="C107" s="2" t="s">
        <v>90</v>
      </c>
      <c r="D107" s="1" t="s">
        <v>32</v>
      </c>
      <c r="E107" s="2">
        <v>31</v>
      </c>
      <c r="F107" s="2">
        <v>42</v>
      </c>
      <c r="G107" s="2">
        <v>14</v>
      </c>
      <c r="H107" s="2">
        <v>26</v>
      </c>
      <c r="I107" s="3">
        <f t="shared" si="20"/>
        <v>113</v>
      </c>
      <c r="J107" s="2">
        <v>40</v>
      </c>
      <c r="K107" s="2">
        <v>40</v>
      </c>
      <c r="L107" s="2">
        <v>13</v>
      </c>
      <c r="M107" s="2">
        <v>25</v>
      </c>
      <c r="N107" s="3">
        <f t="shared" si="23"/>
        <v>118</v>
      </c>
      <c r="S107" s="3">
        <f t="shared" si="24"/>
        <v>0</v>
      </c>
      <c r="X107" s="3">
        <f t="shared" si="25"/>
        <v>0</v>
      </c>
      <c r="Y107" s="3">
        <f t="shared" si="21"/>
        <v>0</v>
      </c>
      <c r="Z107" s="3">
        <f t="shared" si="17"/>
        <v>118</v>
      </c>
      <c r="AA107" s="3">
        <f t="shared" si="22"/>
        <v>231</v>
      </c>
    </row>
    <row r="108" spans="2:27" ht="12.75">
      <c r="B108" s="2" t="s">
        <v>115</v>
      </c>
      <c r="C108" s="2" t="s">
        <v>84</v>
      </c>
      <c r="D108" s="1" t="s">
        <v>32</v>
      </c>
      <c r="I108" s="3">
        <f t="shared" si="20"/>
        <v>0</v>
      </c>
      <c r="N108" s="3">
        <f t="shared" si="23"/>
        <v>0</v>
      </c>
      <c r="O108" s="2">
        <v>46</v>
      </c>
      <c r="P108" s="2">
        <v>45</v>
      </c>
      <c r="Q108" s="2">
        <v>21</v>
      </c>
      <c r="R108" s="2">
        <v>25</v>
      </c>
      <c r="S108" s="3">
        <f t="shared" si="24"/>
        <v>137</v>
      </c>
      <c r="X108" s="3">
        <f t="shared" si="25"/>
        <v>0</v>
      </c>
      <c r="Y108" s="3">
        <f t="shared" si="21"/>
        <v>0</v>
      </c>
      <c r="Z108" s="3">
        <f t="shared" si="17"/>
        <v>137</v>
      </c>
      <c r="AA108" s="3">
        <f t="shared" si="22"/>
        <v>137</v>
      </c>
    </row>
    <row r="109" spans="2:27" ht="12.75">
      <c r="B109" s="2" t="s">
        <v>94</v>
      </c>
      <c r="C109" s="2" t="s">
        <v>90</v>
      </c>
      <c r="D109" s="1" t="s">
        <v>32</v>
      </c>
      <c r="I109" s="3">
        <f t="shared" si="20"/>
        <v>0</v>
      </c>
      <c r="N109" s="3">
        <f t="shared" si="23"/>
        <v>0</v>
      </c>
      <c r="S109" s="3">
        <f t="shared" si="24"/>
        <v>0</v>
      </c>
      <c r="T109" s="2">
        <v>41</v>
      </c>
      <c r="U109" s="2">
        <v>39</v>
      </c>
      <c r="V109" s="2">
        <v>12</v>
      </c>
      <c r="W109" s="2">
        <v>9</v>
      </c>
      <c r="X109" s="3">
        <f t="shared" si="25"/>
        <v>101</v>
      </c>
      <c r="Y109" s="3">
        <f t="shared" si="21"/>
        <v>0</v>
      </c>
      <c r="Z109" s="3">
        <f t="shared" si="17"/>
        <v>101</v>
      </c>
      <c r="AA109" s="3">
        <f t="shared" si="22"/>
        <v>101</v>
      </c>
    </row>
  </sheetData>
  <printOptions gridLines="1"/>
  <pageMargins left="0.7874015748031497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Header>&amp;C&amp;"Arial,Fet kursiv"&amp;22&amp;F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1">
      <pane ySplit="1" topLeftCell="BM7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1" customWidth="1"/>
    <col min="2" max="2" width="18.8515625" style="2" bestFit="1" customWidth="1"/>
    <col min="3" max="3" width="14.8515625" style="2" bestFit="1" customWidth="1"/>
    <col min="4" max="4" width="5.7109375" style="1" bestFit="1" customWidth="1"/>
    <col min="5" max="8" width="6.140625" style="2" hidden="1" customWidth="1"/>
    <col min="9" max="9" width="6.140625" style="3" hidden="1" customWidth="1"/>
    <col min="10" max="13" width="6.140625" style="2" hidden="1" customWidth="1"/>
    <col min="14" max="14" width="6.140625" style="3" hidden="1" customWidth="1"/>
    <col min="15" max="18" width="6.140625" style="2" hidden="1" customWidth="1"/>
    <col min="19" max="19" width="6.140625" style="3" hidden="1" customWidth="1"/>
    <col min="20" max="23" width="6.140625" style="2" hidden="1" customWidth="1"/>
    <col min="24" max="24" width="6.140625" style="3" hidden="1" customWidth="1"/>
    <col min="25" max="26" width="6.140625" style="3" customWidth="1"/>
    <col min="27" max="27" width="6.140625" style="4" customWidth="1"/>
    <col min="28" max="16384" width="6.140625" style="3" customWidth="1"/>
  </cols>
  <sheetData>
    <row r="1" spans="1:27" ht="12.7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3" t="s">
        <v>24</v>
      </c>
      <c r="Z1" s="3" t="s">
        <v>25</v>
      </c>
      <c r="AA1" s="4" t="s">
        <v>26</v>
      </c>
    </row>
    <row r="2" spans="2:26" ht="12.75">
      <c r="B2" s="2" t="s">
        <v>66</v>
      </c>
      <c r="C2" s="2" t="s">
        <v>63</v>
      </c>
      <c r="D2" s="1" t="s">
        <v>32</v>
      </c>
      <c r="E2" s="2">
        <v>41</v>
      </c>
      <c r="F2" s="2">
        <v>45</v>
      </c>
      <c r="G2" s="2">
        <v>27</v>
      </c>
      <c r="H2" s="2">
        <v>27</v>
      </c>
      <c r="I2" s="3">
        <f aca="true" t="shared" si="0" ref="I2:I19">SUM(E2+F2+G2+H2)</f>
        <v>140</v>
      </c>
      <c r="J2" s="2">
        <v>46</v>
      </c>
      <c r="K2" s="2">
        <v>46</v>
      </c>
      <c r="L2" s="2">
        <v>23</v>
      </c>
      <c r="M2" s="2">
        <v>25</v>
      </c>
      <c r="N2" s="3">
        <f aca="true" t="shared" si="1" ref="N2:N19">SUM(J2+K2+L2+M2)</f>
        <v>140</v>
      </c>
      <c r="O2" s="2">
        <v>44</v>
      </c>
      <c r="P2" s="2">
        <v>44</v>
      </c>
      <c r="Q2" s="2">
        <v>26</v>
      </c>
      <c r="R2" s="2">
        <v>22</v>
      </c>
      <c r="S2" s="3">
        <f aca="true" t="shared" si="2" ref="S2:S19">O2+P2+Q2+R2</f>
        <v>136</v>
      </c>
      <c r="T2" s="2">
        <v>46</v>
      </c>
      <c r="U2" s="2">
        <v>45</v>
      </c>
      <c r="V2" s="2">
        <v>22</v>
      </c>
      <c r="W2" s="2">
        <v>28</v>
      </c>
      <c r="X2" s="3">
        <f aca="true" t="shared" si="3" ref="X2:X19">SUM(T2+U2+V2+W2)</f>
        <v>141</v>
      </c>
      <c r="Y2" s="3">
        <f aca="true" t="shared" si="4" ref="Y2:Y22">MIN(X2,S2,N2,I2)</f>
        <v>136</v>
      </c>
      <c r="Z2" s="3">
        <f aca="true" t="shared" si="5" ref="Z2:Z22">SUM(I2+N2+S2+X2-Y2)</f>
        <v>421</v>
      </c>
    </row>
    <row r="3" spans="2:26" ht="12.75">
      <c r="B3" s="2" t="s">
        <v>70</v>
      </c>
      <c r="C3" s="2" t="s">
        <v>63</v>
      </c>
      <c r="D3" s="1" t="s">
        <v>28</v>
      </c>
      <c r="E3" s="2">
        <v>47</v>
      </c>
      <c r="F3" s="2">
        <v>46</v>
      </c>
      <c r="G3" s="2">
        <v>16</v>
      </c>
      <c r="H3" s="2">
        <v>20</v>
      </c>
      <c r="I3" s="3">
        <f t="shared" si="0"/>
        <v>129</v>
      </c>
      <c r="J3" s="2">
        <v>45</v>
      </c>
      <c r="K3" s="2">
        <v>47</v>
      </c>
      <c r="L3" s="2">
        <v>8</v>
      </c>
      <c r="M3" s="2">
        <v>20</v>
      </c>
      <c r="N3" s="3">
        <f t="shared" si="1"/>
        <v>120</v>
      </c>
      <c r="O3" s="2">
        <v>48</v>
      </c>
      <c r="P3" s="2">
        <v>47</v>
      </c>
      <c r="Q3" s="2">
        <v>18</v>
      </c>
      <c r="R3" s="2">
        <v>18</v>
      </c>
      <c r="S3" s="3">
        <f t="shared" si="2"/>
        <v>131</v>
      </c>
      <c r="T3" s="2">
        <v>41</v>
      </c>
      <c r="U3" s="2">
        <v>49</v>
      </c>
      <c r="V3" s="2">
        <v>22</v>
      </c>
      <c r="W3" s="2">
        <v>21</v>
      </c>
      <c r="X3" s="3">
        <f t="shared" si="3"/>
        <v>133</v>
      </c>
      <c r="Y3" s="3">
        <f t="shared" si="4"/>
        <v>120</v>
      </c>
      <c r="Z3" s="3">
        <f t="shared" si="5"/>
        <v>393</v>
      </c>
    </row>
    <row r="4" spans="2:26" ht="12.75">
      <c r="B4" s="2" t="s">
        <v>67</v>
      </c>
      <c r="C4" s="2" t="s">
        <v>63</v>
      </c>
      <c r="D4" s="1" t="s">
        <v>116</v>
      </c>
      <c r="E4" s="2">
        <v>48</v>
      </c>
      <c r="F4" s="2">
        <v>45</v>
      </c>
      <c r="G4" s="2">
        <v>28</v>
      </c>
      <c r="H4" s="2">
        <v>26</v>
      </c>
      <c r="I4" s="3">
        <f t="shared" si="0"/>
        <v>147</v>
      </c>
      <c r="J4" s="2">
        <v>45</v>
      </c>
      <c r="K4" s="2">
        <v>49</v>
      </c>
      <c r="L4" s="2">
        <v>25</v>
      </c>
      <c r="M4" s="2">
        <v>25</v>
      </c>
      <c r="N4" s="3">
        <f t="shared" si="1"/>
        <v>144</v>
      </c>
      <c r="O4" s="2">
        <v>45</v>
      </c>
      <c r="P4" s="2">
        <v>48</v>
      </c>
      <c r="Q4" s="2">
        <v>25</v>
      </c>
      <c r="R4" s="2">
        <v>27</v>
      </c>
      <c r="S4" s="3">
        <f t="shared" si="2"/>
        <v>145</v>
      </c>
      <c r="T4" s="2">
        <v>46</v>
      </c>
      <c r="U4" s="2">
        <v>44</v>
      </c>
      <c r="V4" s="2">
        <v>29</v>
      </c>
      <c r="W4" s="2">
        <v>27</v>
      </c>
      <c r="X4" s="3">
        <f t="shared" si="3"/>
        <v>146</v>
      </c>
      <c r="Y4" s="3">
        <f t="shared" si="4"/>
        <v>144</v>
      </c>
      <c r="Z4" s="3">
        <f t="shared" si="5"/>
        <v>438</v>
      </c>
    </row>
    <row r="5" spans="2:26" ht="12.75">
      <c r="B5" s="2" t="s">
        <v>129</v>
      </c>
      <c r="C5" s="2" t="s">
        <v>63</v>
      </c>
      <c r="D5" s="1" t="s">
        <v>32</v>
      </c>
      <c r="E5" s="2">
        <v>39</v>
      </c>
      <c r="F5" s="2">
        <v>41</v>
      </c>
      <c r="G5" s="2">
        <v>17</v>
      </c>
      <c r="H5" s="2">
        <v>12</v>
      </c>
      <c r="I5" s="3">
        <f t="shared" si="0"/>
        <v>109</v>
      </c>
      <c r="J5" s="2">
        <v>41</v>
      </c>
      <c r="K5" s="2">
        <v>44</v>
      </c>
      <c r="L5" s="2">
        <v>8</v>
      </c>
      <c r="M5" s="2">
        <v>17</v>
      </c>
      <c r="N5" s="3">
        <f t="shared" si="1"/>
        <v>110</v>
      </c>
      <c r="O5" s="2">
        <v>38</v>
      </c>
      <c r="P5" s="2">
        <v>36</v>
      </c>
      <c r="Q5" s="2">
        <v>11</v>
      </c>
      <c r="R5" s="2">
        <v>14</v>
      </c>
      <c r="S5" s="3">
        <f t="shared" si="2"/>
        <v>99</v>
      </c>
      <c r="T5" s="2">
        <v>36</v>
      </c>
      <c r="U5" s="2">
        <v>32</v>
      </c>
      <c r="V5" s="2">
        <v>8</v>
      </c>
      <c r="W5" s="2">
        <v>12</v>
      </c>
      <c r="X5" s="3">
        <f t="shared" si="3"/>
        <v>88</v>
      </c>
      <c r="Y5" s="3">
        <f t="shared" si="4"/>
        <v>88</v>
      </c>
      <c r="Z5" s="3">
        <f t="shared" si="5"/>
        <v>318</v>
      </c>
    </row>
    <row r="6" spans="2:26" ht="12.75">
      <c r="B6" s="2" t="s">
        <v>64</v>
      </c>
      <c r="C6" s="2" t="s">
        <v>63</v>
      </c>
      <c r="D6" s="1" t="s">
        <v>32</v>
      </c>
      <c r="E6" s="2">
        <v>48</v>
      </c>
      <c r="F6" s="2">
        <v>45</v>
      </c>
      <c r="G6" s="2">
        <v>24</v>
      </c>
      <c r="H6" s="2">
        <v>24</v>
      </c>
      <c r="I6" s="3">
        <f t="shared" si="0"/>
        <v>141</v>
      </c>
      <c r="J6" s="2">
        <v>43</v>
      </c>
      <c r="K6" s="2">
        <v>47</v>
      </c>
      <c r="L6" s="2">
        <v>25</v>
      </c>
      <c r="M6" s="2">
        <v>26</v>
      </c>
      <c r="N6" s="3">
        <f t="shared" si="1"/>
        <v>141</v>
      </c>
      <c r="O6" s="2">
        <v>46</v>
      </c>
      <c r="P6" s="2">
        <v>48</v>
      </c>
      <c r="Q6" s="2">
        <v>27</v>
      </c>
      <c r="R6" s="2">
        <v>26</v>
      </c>
      <c r="S6" s="3">
        <f t="shared" si="2"/>
        <v>147</v>
      </c>
      <c r="X6" s="3">
        <f t="shared" si="3"/>
        <v>0</v>
      </c>
      <c r="Y6" s="3">
        <f t="shared" si="4"/>
        <v>0</v>
      </c>
      <c r="Z6" s="3">
        <f t="shared" si="5"/>
        <v>429</v>
      </c>
    </row>
    <row r="7" spans="2:26" ht="12.75">
      <c r="B7" s="2" t="s">
        <v>69</v>
      </c>
      <c r="C7" s="2" t="s">
        <v>63</v>
      </c>
      <c r="D7" s="1" t="s">
        <v>28</v>
      </c>
      <c r="E7" s="2">
        <v>50</v>
      </c>
      <c r="F7" s="2">
        <v>45</v>
      </c>
      <c r="G7" s="2">
        <v>22</v>
      </c>
      <c r="H7" s="2">
        <v>27</v>
      </c>
      <c r="I7" s="3">
        <f t="shared" si="0"/>
        <v>144</v>
      </c>
      <c r="J7" s="2">
        <v>45</v>
      </c>
      <c r="K7" s="2">
        <v>48</v>
      </c>
      <c r="L7" s="2">
        <v>28</v>
      </c>
      <c r="M7" s="2">
        <v>25</v>
      </c>
      <c r="N7" s="3">
        <f t="shared" si="1"/>
        <v>146</v>
      </c>
      <c r="O7" s="2">
        <v>47</v>
      </c>
      <c r="P7" s="2">
        <v>47</v>
      </c>
      <c r="Q7" s="2">
        <v>25</v>
      </c>
      <c r="R7" s="2">
        <v>25</v>
      </c>
      <c r="S7" s="3">
        <f t="shared" si="2"/>
        <v>144</v>
      </c>
      <c r="T7" s="2">
        <v>46</v>
      </c>
      <c r="U7" s="2">
        <v>49</v>
      </c>
      <c r="V7" s="2">
        <v>23</v>
      </c>
      <c r="W7" s="2">
        <v>21</v>
      </c>
      <c r="X7" s="3">
        <f t="shared" si="3"/>
        <v>139</v>
      </c>
      <c r="Y7" s="3">
        <f t="shared" si="4"/>
        <v>139</v>
      </c>
      <c r="Z7" s="3">
        <f t="shared" si="5"/>
        <v>434</v>
      </c>
    </row>
    <row r="8" spans="2:26" ht="12.75">
      <c r="B8" s="2" t="s">
        <v>65</v>
      </c>
      <c r="C8" s="2" t="s">
        <v>63</v>
      </c>
      <c r="D8" s="1" t="s">
        <v>28</v>
      </c>
      <c r="E8" s="2">
        <v>48</v>
      </c>
      <c r="F8" s="2">
        <v>48</v>
      </c>
      <c r="G8" s="2">
        <v>28</v>
      </c>
      <c r="H8" s="2">
        <v>27</v>
      </c>
      <c r="I8" s="3">
        <f t="shared" si="0"/>
        <v>151</v>
      </c>
      <c r="J8" s="2">
        <v>48</v>
      </c>
      <c r="K8" s="2">
        <v>44</v>
      </c>
      <c r="L8" s="2">
        <v>28</v>
      </c>
      <c r="M8" s="2">
        <v>25</v>
      </c>
      <c r="N8" s="3">
        <f t="shared" si="1"/>
        <v>145</v>
      </c>
      <c r="O8" s="2">
        <v>46</v>
      </c>
      <c r="P8" s="2">
        <v>50</v>
      </c>
      <c r="Q8" s="2">
        <v>27</v>
      </c>
      <c r="R8" s="2">
        <v>24</v>
      </c>
      <c r="S8" s="3">
        <f t="shared" si="2"/>
        <v>147</v>
      </c>
      <c r="T8" s="2">
        <v>46</v>
      </c>
      <c r="U8" s="2">
        <v>49</v>
      </c>
      <c r="V8" s="2">
        <v>27</v>
      </c>
      <c r="W8" s="2">
        <v>28</v>
      </c>
      <c r="X8" s="3">
        <f t="shared" si="3"/>
        <v>150</v>
      </c>
      <c r="Y8" s="3">
        <f t="shared" si="4"/>
        <v>145</v>
      </c>
      <c r="Z8" s="3">
        <f t="shared" si="5"/>
        <v>448</v>
      </c>
    </row>
    <row r="9" spans="2:26" ht="12.75">
      <c r="B9" s="2" t="s">
        <v>71</v>
      </c>
      <c r="C9" s="2" t="s">
        <v>63</v>
      </c>
      <c r="D9" s="1" t="s">
        <v>32</v>
      </c>
      <c r="E9" s="2">
        <v>44</v>
      </c>
      <c r="F9" s="2">
        <v>38</v>
      </c>
      <c r="G9" s="2">
        <v>23</v>
      </c>
      <c r="H9" s="2">
        <v>22</v>
      </c>
      <c r="I9" s="3">
        <f t="shared" si="0"/>
        <v>127</v>
      </c>
      <c r="J9" s="2">
        <v>41</v>
      </c>
      <c r="K9" s="2">
        <v>45</v>
      </c>
      <c r="L9" s="2">
        <v>17</v>
      </c>
      <c r="M9" s="2">
        <v>19</v>
      </c>
      <c r="N9" s="3">
        <f t="shared" si="1"/>
        <v>122</v>
      </c>
      <c r="O9" s="2">
        <v>43</v>
      </c>
      <c r="P9" s="2">
        <v>45</v>
      </c>
      <c r="Q9" s="2">
        <v>18</v>
      </c>
      <c r="R9" s="2">
        <v>23</v>
      </c>
      <c r="S9" s="3">
        <f t="shared" si="2"/>
        <v>129</v>
      </c>
      <c r="T9" s="2">
        <v>42</v>
      </c>
      <c r="U9" s="2">
        <v>42</v>
      </c>
      <c r="V9" s="2">
        <v>17</v>
      </c>
      <c r="W9" s="2">
        <v>16</v>
      </c>
      <c r="X9" s="3">
        <f t="shared" si="3"/>
        <v>117</v>
      </c>
      <c r="Y9" s="3">
        <f t="shared" si="4"/>
        <v>117</v>
      </c>
      <c r="Z9" s="3">
        <f t="shared" si="5"/>
        <v>378</v>
      </c>
    </row>
    <row r="10" spans="2:26" ht="12.75">
      <c r="B10" s="2" t="s">
        <v>62</v>
      </c>
      <c r="C10" s="2" t="s">
        <v>63</v>
      </c>
      <c r="D10" s="1" t="s">
        <v>28</v>
      </c>
      <c r="E10" s="2">
        <v>49</v>
      </c>
      <c r="F10" s="2">
        <v>46</v>
      </c>
      <c r="G10" s="2">
        <v>26</v>
      </c>
      <c r="H10" s="2">
        <v>28</v>
      </c>
      <c r="I10" s="3">
        <f t="shared" si="0"/>
        <v>149</v>
      </c>
      <c r="J10" s="2">
        <v>49</v>
      </c>
      <c r="K10" s="2">
        <v>48</v>
      </c>
      <c r="L10" s="2">
        <v>24</v>
      </c>
      <c r="M10" s="2">
        <v>28</v>
      </c>
      <c r="N10" s="3">
        <f t="shared" si="1"/>
        <v>149</v>
      </c>
      <c r="O10" s="2">
        <v>47</v>
      </c>
      <c r="P10" s="2">
        <v>46</v>
      </c>
      <c r="Q10" s="2">
        <v>28</v>
      </c>
      <c r="R10" s="2">
        <v>24</v>
      </c>
      <c r="S10" s="3">
        <f t="shared" si="2"/>
        <v>145</v>
      </c>
      <c r="T10" s="2">
        <v>48</v>
      </c>
      <c r="U10" s="2">
        <v>49</v>
      </c>
      <c r="V10" s="2">
        <v>25</v>
      </c>
      <c r="W10" s="2">
        <v>28</v>
      </c>
      <c r="X10" s="3">
        <f t="shared" si="3"/>
        <v>150</v>
      </c>
      <c r="Y10" s="3">
        <f t="shared" si="4"/>
        <v>145</v>
      </c>
      <c r="Z10" s="3">
        <f t="shared" si="5"/>
        <v>448</v>
      </c>
    </row>
    <row r="11" spans="2:26" ht="12.75">
      <c r="B11" s="2" t="s">
        <v>68</v>
      </c>
      <c r="C11" s="2" t="s">
        <v>63</v>
      </c>
      <c r="D11" s="1" t="s">
        <v>32</v>
      </c>
      <c r="E11" s="2">
        <v>48</v>
      </c>
      <c r="F11" s="2">
        <v>46</v>
      </c>
      <c r="G11" s="2">
        <v>22</v>
      </c>
      <c r="H11" s="2">
        <v>19</v>
      </c>
      <c r="I11" s="3">
        <f t="shared" si="0"/>
        <v>135</v>
      </c>
      <c r="J11" s="2">
        <v>45</v>
      </c>
      <c r="K11" s="2">
        <v>45</v>
      </c>
      <c r="L11" s="2">
        <v>20</v>
      </c>
      <c r="M11" s="2">
        <v>22</v>
      </c>
      <c r="N11" s="3">
        <f t="shared" si="1"/>
        <v>132</v>
      </c>
      <c r="S11" s="3">
        <f t="shared" si="2"/>
        <v>0</v>
      </c>
      <c r="X11" s="3">
        <f t="shared" si="3"/>
        <v>0</v>
      </c>
      <c r="Y11" s="3">
        <f t="shared" si="4"/>
        <v>0</v>
      </c>
      <c r="Z11" s="3">
        <f t="shared" si="5"/>
        <v>267</v>
      </c>
    </row>
    <row r="12" spans="2:26" ht="12.75">
      <c r="B12" s="2" t="s">
        <v>146</v>
      </c>
      <c r="C12" s="2" t="s">
        <v>145</v>
      </c>
      <c r="D12" s="1" t="s">
        <v>32</v>
      </c>
      <c r="E12" s="2">
        <v>45</v>
      </c>
      <c r="F12" s="2">
        <v>46</v>
      </c>
      <c r="G12" s="2">
        <v>21</v>
      </c>
      <c r="H12" s="2">
        <v>25</v>
      </c>
      <c r="I12" s="3">
        <f>SUM(E12+F12+G12+H12)</f>
        <v>137</v>
      </c>
      <c r="J12" s="2">
        <v>45</v>
      </c>
      <c r="K12" s="2">
        <v>42</v>
      </c>
      <c r="L12" s="2">
        <v>23</v>
      </c>
      <c r="M12" s="2">
        <v>25</v>
      </c>
      <c r="N12" s="3">
        <f>SUM(J12+K12+L12+M12)</f>
        <v>135</v>
      </c>
      <c r="O12" s="2">
        <v>46</v>
      </c>
      <c r="P12" s="2">
        <v>46</v>
      </c>
      <c r="Q12" s="2">
        <v>25</v>
      </c>
      <c r="R12" s="2">
        <v>25</v>
      </c>
      <c r="S12" s="3">
        <f>O12+P12+Q12+R12</f>
        <v>142</v>
      </c>
      <c r="T12" s="2">
        <v>46</v>
      </c>
      <c r="U12" s="2">
        <v>46</v>
      </c>
      <c r="V12" s="2">
        <v>23</v>
      </c>
      <c r="W12" s="2">
        <v>22</v>
      </c>
      <c r="X12" s="3">
        <f>SUM(T12+U12+V12+W12)</f>
        <v>137</v>
      </c>
      <c r="Y12" s="3">
        <f>MIN(X12,S12,N12,I12)</f>
        <v>135</v>
      </c>
      <c r="Z12" s="3">
        <f>SUM(I12+N12+S12+X12-Y12)</f>
        <v>416</v>
      </c>
    </row>
    <row r="13" spans="2:26" ht="12.75">
      <c r="B13" s="2" t="s">
        <v>147</v>
      </c>
      <c r="C13" s="2" t="s">
        <v>145</v>
      </c>
      <c r="D13" s="1" t="s">
        <v>32</v>
      </c>
      <c r="E13" s="2">
        <v>42</v>
      </c>
      <c r="F13" s="2">
        <v>40</v>
      </c>
      <c r="G13" s="2">
        <v>17</v>
      </c>
      <c r="H13" s="2">
        <v>22</v>
      </c>
      <c r="I13" s="3">
        <f>SUM(E13+F13+G13+H13)</f>
        <v>121</v>
      </c>
      <c r="J13" s="2">
        <v>42</v>
      </c>
      <c r="K13" s="2">
        <v>43</v>
      </c>
      <c r="L13" s="2">
        <v>22</v>
      </c>
      <c r="M13" s="2">
        <v>23</v>
      </c>
      <c r="N13" s="3">
        <f>SUM(J13+K13+L13+M13)</f>
        <v>130</v>
      </c>
      <c r="O13" s="2">
        <v>40</v>
      </c>
      <c r="P13" s="2">
        <v>46</v>
      </c>
      <c r="Q13" s="2">
        <v>17</v>
      </c>
      <c r="R13" s="2">
        <v>24</v>
      </c>
      <c r="S13" s="3">
        <f>O13+P13+Q13+R13</f>
        <v>127</v>
      </c>
      <c r="T13" s="2">
        <v>43</v>
      </c>
      <c r="U13" s="2">
        <v>40</v>
      </c>
      <c r="V13" s="2">
        <v>25</v>
      </c>
      <c r="W13" s="2">
        <v>22</v>
      </c>
      <c r="X13" s="3">
        <f>SUM(T13+U13+V13+W13)</f>
        <v>130</v>
      </c>
      <c r="Y13" s="3">
        <f>MIN(X13,S13,N13,I13)</f>
        <v>121</v>
      </c>
      <c r="Z13" s="3">
        <f>SUM(I13+N13+S13+X13-Y13)</f>
        <v>387</v>
      </c>
    </row>
    <row r="14" spans="2:26" ht="12.75">
      <c r="B14" s="2" t="s">
        <v>148</v>
      </c>
      <c r="C14" s="2" t="s">
        <v>145</v>
      </c>
      <c r="D14" s="1" t="s">
        <v>32</v>
      </c>
      <c r="E14" s="2">
        <v>39</v>
      </c>
      <c r="F14" s="2">
        <v>45</v>
      </c>
      <c r="G14" s="2">
        <v>16</v>
      </c>
      <c r="H14" s="2">
        <v>21</v>
      </c>
      <c r="I14" s="3">
        <f>SUM(E14+F14+G14+H14)</f>
        <v>121</v>
      </c>
      <c r="J14" s="2">
        <v>43</v>
      </c>
      <c r="K14" s="2">
        <v>41</v>
      </c>
      <c r="L14" s="2">
        <v>17</v>
      </c>
      <c r="M14" s="2">
        <v>23</v>
      </c>
      <c r="N14" s="3">
        <f>SUM(J14+K14+L14+M14)</f>
        <v>124</v>
      </c>
      <c r="O14" s="2">
        <v>43</v>
      </c>
      <c r="P14" s="2">
        <v>44</v>
      </c>
      <c r="Q14" s="2">
        <v>22</v>
      </c>
      <c r="R14" s="2">
        <v>18</v>
      </c>
      <c r="S14" s="3">
        <f>O14+P14+Q14+R14</f>
        <v>127</v>
      </c>
      <c r="T14" s="2">
        <v>44</v>
      </c>
      <c r="U14" s="2">
        <v>42</v>
      </c>
      <c r="V14" s="2">
        <v>24</v>
      </c>
      <c r="W14" s="2">
        <v>22</v>
      </c>
      <c r="X14" s="3">
        <f>SUM(T14+U14+V14+W14)</f>
        <v>132</v>
      </c>
      <c r="Y14" s="3">
        <f>MIN(X14,S14,N14,I14)</f>
        <v>121</v>
      </c>
      <c r="Z14" s="3">
        <f>SUM(I14+N14+S14+X14-Y14)</f>
        <v>383</v>
      </c>
    </row>
    <row r="15" spans="2:26" ht="12.75">
      <c r="B15" s="2" t="s">
        <v>76</v>
      </c>
      <c r="C15" s="2" t="s">
        <v>75</v>
      </c>
      <c r="D15" s="1" t="s">
        <v>32</v>
      </c>
      <c r="E15" s="2">
        <v>41</v>
      </c>
      <c r="F15" s="2">
        <v>44</v>
      </c>
      <c r="G15" s="2">
        <v>24</v>
      </c>
      <c r="H15" s="2">
        <v>25</v>
      </c>
      <c r="I15" s="3">
        <f t="shared" si="0"/>
        <v>134</v>
      </c>
      <c r="J15" s="2">
        <v>44</v>
      </c>
      <c r="K15" s="2">
        <v>46</v>
      </c>
      <c r="L15" s="2">
        <v>18</v>
      </c>
      <c r="M15" s="2">
        <v>15</v>
      </c>
      <c r="N15" s="3">
        <f t="shared" si="1"/>
        <v>123</v>
      </c>
      <c r="O15" s="2">
        <v>45</v>
      </c>
      <c r="P15" s="2">
        <v>47</v>
      </c>
      <c r="Q15" s="2">
        <v>11</v>
      </c>
      <c r="R15" s="2">
        <v>23</v>
      </c>
      <c r="S15" s="3">
        <f t="shared" si="2"/>
        <v>126</v>
      </c>
      <c r="T15" s="2">
        <v>46</v>
      </c>
      <c r="U15" s="2">
        <v>47</v>
      </c>
      <c r="V15" s="2">
        <v>26</v>
      </c>
      <c r="W15" s="2">
        <v>22</v>
      </c>
      <c r="X15" s="3">
        <f t="shared" si="3"/>
        <v>141</v>
      </c>
      <c r="Y15" s="3">
        <f t="shared" si="4"/>
        <v>123</v>
      </c>
      <c r="Z15" s="3">
        <f t="shared" si="5"/>
        <v>401</v>
      </c>
    </row>
    <row r="16" spans="2:26" ht="12.75">
      <c r="B16" s="2" t="s">
        <v>77</v>
      </c>
      <c r="C16" s="2" t="s">
        <v>75</v>
      </c>
      <c r="D16" s="1" t="s">
        <v>32</v>
      </c>
      <c r="E16" s="2">
        <v>47</v>
      </c>
      <c r="F16" s="2">
        <v>46</v>
      </c>
      <c r="G16" s="2">
        <v>21</v>
      </c>
      <c r="H16" s="2">
        <v>23</v>
      </c>
      <c r="I16" s="3">
        <f t="shared" si="0"/>
        <v>137</v>
      </c>
      <c r="J16" s="2">
        <v>43</v>
      </c>
      <c r="K16" s="2">
        <v>42</v>
      </c>
      <c r="L16" s="2">
        <v>22</v>
      </c>
      <c r="M16" s="2">
        <v>18</v>
      </c>
      <c r="N16" s="3">
        <f t="shared" si="1"/>
        <v>125</v>
      </c>
      <c r="O16" s="2">
        <v>49</v>
      </c>
      <c r="P16" s="2">
        <v>46</v>
      </c>
      <c r="Q16" s="2">
        <v>17</v>
      </c>
      <c r="R16" s="2">
        <v>21</v>
      </c>
      <c r="S16" s="3">
        <f t="shared" si="2"/>
        <v>133</v>
      </c>
      <c r="T16" s="2">
        <v>46</v>
      </c>
      <c r="U16" s="2">
        <v>48</v>
      </c>
      <c r="V16" s="2">
        <v>19</v>
      </c>
      <c r="W16" s="2">
        <v>21</v>
      </c>
      <c r="X16" s="3">
        <f t="shared" si="3"/>
        <v>134</v>
      </c>
      <c r="Y16" s="3">
        <f t="shared" si="4"/>
        <v>125</v>
      </c>
      <c r="Z16" s="3">
        <f t="shared" si="5"/>
        <v>404</v>
      </c>
    </row>
    <row r="17" spans="2:26" ht="12.75">
      <c r="B17" s="2" t="s">
        <v>114</v>
      </c>
      <c r="C17" s="2" t="s">
        <v>75</v>
      </c>
      <c r="D17" s="1" t="s">
        <v>32</v>
      </c>
      <c r="E17" s="2">
        <v>42</v>
      </c>
      <c r="F17" s="2">
        <v>33</v>
      </c>
      <c r="G17" s="2">
        <v>18</v>
      </c>
      <c r="H17" s="2">
        <v>16</v>
      </c>
      <c r="I17" s="3">
        <f t="shared" si="0"/>
        <v>109</v>
      </c>
      <c r="J17" s="2">
        <v>48</v>
      </c>
      <c r="K17" s="2">
        <v>41</v>
      </c>
      <c r="L17" s="2">
        <v>19</v>
      </c>
      <c r="M17" s="2">
        <v>19</v>
      </c>
      <c r="N17" s="3">
        <f t="shared" si="1"/>
        <v>127</v>
      </c>
      <c r="O17" s="2">
        <v>45</v>
      </c>
      <c r="P17" s="2">
        <v>43</v>
      </c>
      <c r="Q17" s="2">
        <v>20</v>
      </c>
      <c r="R17" s="2">
        <v>19</v>
      </c>
      <c r="S17" s="3">
        <f t="shared" si="2"/>
        <v>127</v>
      </c>
      <c r="T17" s="2">
        <v>38</v>
      </c>
      <c r="U17" s="2">
        <v>42</v>
      </c>
      <c r="V17" s="2">
        <v>12</v>
      </c>
      <c r="W17" s="2">
        <v>19</v>
      </c>
      <c r="X17" s="3">
        <f t="shared" si="3"/>
        <v>111</v>
      </c>
      <c r="Y17" s="3">
        <f t="shared" si="4"/>
        <v>109</v>
      </c>
      <c r="Z17" s="3">
        <f t="shared" si="5"/>
        <v>365</v>
      </c>
    </row>
    <row r="18" spans="2:26" ht="12.75">
      <c r="B18" s="2" t="s">
        <v>78</v>
      </c>
      <c r="C18" s="2" t="s">
        <v>75</v>
      </c>
      <c r="D18" s="1" t="s">
        <v>32</v>
      </c>
      <c r="E18" s="2">
        <v>43</v>
      </c>
      <c r="F18" s="2">
        <v>41</v>
      </c>
      <c r="G18" s="2">
        <v>19</v>
      </c>
      <c r="H18" s="2">
        <v>19</v>
      </c>
      <c r="I18" s="3">
        <f t="shared" si="0"/>
        <v>122</v>
      </c>
      <c r="J18" s="2">
        <v>43</v>
      </c>
      <c r="K18" s="2">
        <v>41</v>
      </c>
      <c r="L18" s="2">
        <v>13</v>
      </c>
      <c r="M18" s="2">
        <v>10</v>
      </c>
      <c r="N18" s="3">
        <f t="shared" si="1"/>
        <v>107</v>
      </c>
      <c r="O18" s="2">
        <v>40</v>
      </c>
      <c r="P18" s="2">
        <v>44</v>
      </c>
      <c r="Q18" s="2">
        <v>21</v>
      </c>
      <c r="R18" s="2">
        <v>21</v>
      </c>
      <c r="S18" s="3">
        <f t="shared" si="2"/>
        <v>126</v>
      </c>
      <c r="T18" s="2">
        <v>42</v>
      </c>
      <c r="U18" s="2">
        <v>46</v>
      </c>
      <c r="V18" s="2">
        <v>15</v>
      </c>
      <c r="W18" s="2">
        <v>18</v>
      </c>
      <c r="X18" s="3">
        <f t="shared" si="3"/>
        <v>121</v>
      </c>
      <c r="Y18" s="3">
        <f t="shared" si="4"/>
        <v>107</v>
      </c>
      <c r="Z18" s="3">
        <f t="shared" si="5"/>
        <v>369</v>
      </c>
    </row>
    <row r="19" spans="2:26" ht="12.75">
      <c r="B19" s="2" t="s">
        <v>124</v>
      </c>
      <c r="C19" s="2" t="s">
        <v>75</v>
      </c>
      <c r="D19" s="1" t="s">
        <v>32</v>
      </c>
      <c r="E19" s="2">
        <v>36</v>
      </c>
      <c r="F19" s="2">
        <v>23</v>
      </c>
      <c r="G19" s="2">
        <v>15</v>
      </c>
      <c r="H19" s="2">
        <v>15</v>
      </c>
      <c r="I19" s="3">
        <f t="shared" si="0"/>
        <v>89</v>
      </c>
      <c r="J19" s="2">
        <v>39</v>
      </c>
      <c r="K19" s="2">
        <v>42</v>
      </c>
      <c r="L19" s="2">
        <v>18</v>
      </c>
      <c r="M19" s="2">
        <v>11</v>
      </c>
      <c r="N19" s="3">
        <f t="shared" si="1"/>
        <v>110</v>
      </c>
      <c r="O19" s="2">
        <v>42</v>
      </c>
      <c r="P19" s="2">
        <v>37</v>
      </c>
      <c r="Q19" s="2">
        <v>19</v>
      </c>
      <c r="R19" s="2">
        <v>13</v>
      </c>
      <c r="S19" s="3">
        <f t="shared" si="2"/>
        <v>111</v>
      </c>
      <c r="T19" s="2">
        <v>39</v>
      </c>
      <c r="U19" s="2">
        <v>37</v>
      </c>
      <c r="V19" s="2">
        <v>9</v>
      </c>
      <c r="W19" s="2">
        <v>14</v>
      </c>
      <c r="X19" s="3">
        <f t="shared" si="3"/>
        <v>99</v>
      </c>
      <c r="Y19" s="3">
        <f t="shared" si="4"/>
        <v>89</v>
      </c>
      <c r="Z19" s="3">
        <f t="shared" si="5"/>
        <v>320</v>
      </c>
    </row>
    <row r="20" spans="2:26" ht="12.75">
      <c r="B20" s="2" t="s">
        <v>99</v>
      </c>
      <c r="C20" s="2" t="s">
        <v>90</v>
      </c>
      <c r="D20" s="1" t="s">
        <v>32</v>
      </c>
      <c r="E20" s="2">
        <v>36</v>
      </c>
      <c r="F20" s="2">
        <v>42</v>
      </c>
      <c r="G20" s="2">
        <v>16</v>
      </c>
      <c r="H20" s="2">
        <v>17</v>
      </c>
      <c r="I20" s="3">
        <f aca="true" t="shared" si="6" ref="I20:I44">SUM(E20+F20+G20+H20)</f>
        <v>111</v>
      </c>
      <c r="N20" s="3">
        <f aca="true" t="shared" si="7" ref="N20:N44">SUM(J20+K20+L20+M20)</f>
        <v>0</v>
      </c>
      <c r="O20" s="2">
        <v>40</v>
      </c>
      <c r="P20" s="2">
        <v>41</v>
      </c>
      <c r="Q20" s="2">
        <v>19</v>
      </c>
      <c r="R20" s="2">
        <v>15</v>
      </c>
      <c r="S20" s="3">
        <f aca="true" t="shared" si="8" ref="S20:S44">O20+P20+Q20+R20</f>
        <v>115</v>
      </c>
      <c r="T20" s="2">
        <v>37</v>
      </c>
      <c r="U20" s="2">
        <v>37</v>
      </c>
      <c r="V20" s="2">
        <v>23</v>
      </c>
      <c r="W20" s="2">
        <v>22</v>
      </c>
      <c r="X20" s="3">
        <f aca="true" t="shared" si="9" ref="X20:X44">SUM(T20+U20+V20+W20)</f>
        <v>119</v>
      </c>
      <c r="Y20" s="3">
        <f t="shared" si="4"/>
        <v>0</v>
      </c>
      <c r="Z20" s="3">
        <f t="shared" si="5"/>
        <v>345</v>
      </c>
    </row>
    <row r="21" spans="2:26" ht="12.75">
      <c r="B21" s="2" t="s">
        <v>92</v>
      </c>
      <c r="C21" s="2" t="s">
        <v>90</v>
      </c>
      <c r="D21" s="1" t="s">
        <v>32</v>
      </c>
      <c r="E21" s="2">
        <v>48</v>
      </c>
      <c r="F21" s="2">
        <v>47</v>
      </c>
      <c r="G21" s="2">
        <v>23</v>
      </c>
      <c r="H21" s="2">
        <v>19</v>
      </c>
      <c r="I21" s="3">
        <f t="shared" si="6"/>
        <v>137</v>
      </c>
      <c r="J21" s="2">
        <v>44</v>
      </c>
      <c r="K21" s="2">
        <v>47</v>
      </c>
      <c r="L21" s="2">
        <v>24</v>
      </c>
      <c r="M21" s="2">
        <v>25</v>
      </c>
      <c r="N21" s="3">
        <f t="shared" si="7"/>
        <v>140</v>
      </c>
      <c r="S21" s="3">
        <f t="shared" si="8"/>
        <v>0</v>
      </c>
      <c r="T21" s="2">
        <v>47</v>
      </c>
      <c r="U21" s="2">
        <v>46</v>
      </c>
      <c r="V21" s="2">
        <v>23</v>
      </c>
      <c r="W21" s="2">
        <v>26</v>
      </c>
      <c r="X21" s="3">
        <f t="shared" si="9"/>
        <v>142</v>
      </c>
      <c r="Y21" s="3">
        <f t="shared" si="4"/>
        <v>0</v>
      </c>
      <c r="Z21" s="3">
        <f t="shared" si="5"/>
        <v>419</v>
      </c>
    </row>
    <row r="22" spans="2:26" ht="12.75">
      <c r="B22" s="2" t="s">
        <v>154</v>
      </c>
      <c r="C22" s="2" t="s">
        <v>90</v>
      </c>
      <c r="D22" s="1" t="s">
        <v>32</v>
      </c>
      <c r="E22" s="2">
        <v>37</v>
      </c>
      <c r="F22" s="2">
        <v>33</v>
      </c>
      <c r="G22" s="2">
        <v>0</v>
      </c>
      <c r="H22" s="2">
        <v>6</v>
      </c>
      <c r="I22" s="3">
        <f t="shared" si="6"/>
        <v>76</v>
      </c>
      <c r="J22" s="2">
        <v>37</v>
      </c>
      <c r="K22" s="2">
        <v>39</v>
      </c>
      <c r="L22" s="2">
        <v>14</v>
      </c>
      <c r="M22" s="2">
        <v>25</v>
      </c>
      <c r="N22" s="3">
        <f t="shared" si="7"/>
        <v>115</v>
      </c>
      <c r="O22" s="2">
        <v>44</v>
      </c>
      <c r="P22" s="2">
        <v>45</v>
      </c>
      <c r="Q22" s="2">
        <v>16</v>
      </c>
      <c r="R22" s="2">
        <v>12</v>
      </c>
      <c r="S22" s="3">
        <f t="shared" si="8"/>
        <v>117</v>
      </c>
      <c r="T22" s="2">
        <v>43</v>
      </c>
      <c r="U22" s="2">
        <v>43</v>
      </c>
      <c r="V22" s="2">
        <v>16</v>
      </c>
      <c r="W22" s="2">
        <v>15</v>
      </c>
      <c r="X22" s="3">
        <f t="shared" si="9"/>
        <v>117</v>
      </c>
      <c r="Y22" s="3">
        <f t="shared" si="4"/>
        <v>76</v>
      </c>
      <c r="Z22" s="3">
        <f t="shared" si="5"/>
        <v>349</v>
      </c>
    </row>
    <row r="23" spans="2:26" ht="12.75">
      <c r="B23" s="2" t="s">
        <v>98</v>
      </c>
      <c r="C23" s="2" t="s">
        <v>90</v>
      </c>
      <c r="D23" s="1" t="s">
        <v>32</v>
      </c>
      <c r="E23" s="2">
        <v>43</v>
      </c>
      <c r="F23" s="2">
        <v>35</v>
      </c>
      <c r="G23" s="2">
        <v>21</v>
      </c>
      <c r="H23" s="2">
        <v>21</v>
      </c>
      <c r="I23" s="3">
        <f t="shared" si="6"/>
        <v>120</v>
      </c>
      <c r="J23" s="2">
        <v>36</v>
      </c>
      <c r="K23" s="2">
        <v>44</v>
      </c>
      <c r="L23" s="2">
        <v>24</v>
      </c>
      <c r="M23" s="2">
        <v>19</v>
      </c>
      <c r="N23" s="3">
        <f t="shared" si="7"/>
        <v>123</v>
      </c>
      <c r="O23" s="2">
        <v>43</v>
      </c>
      <c r="P23" s="2">
        <v>41</v>
      </c>
      <c r="Q23" s="2">
        <v>20</v>
      </c>
      <c r="R23" s="2">
        <v>23</v>
      </c>
      <c r="S23" s="3">
        <f t="shared" si="8"/>
        <v>127</v>
      </c>
      <c r="X23" s="3">
        <f t="shared" si="9"/>
        <v>0</v>
      </c>
      <c r="Y23" s="3">
        <f aca="true" t="shared" si="10" ref="Y23:Y46">MIN(X23,S23,N23,I23)</f>
        <v>0</v>
      </c>
      <c r="Z23" s="3">
        <f aca="true" t="shared" si="11" ref="Z23:Z46">SUM(I23+N23+S23+X23-Y23)</f>
        <v>370</v>
      </c>
    </row>
    <row r="24" spans="2:26" ht="12.75">
      <c r="B24" s="2" t="s">
        <v>97</v>
      </c>
      <c r="C24" s="2" t="s">
        <v>90</v>
      </c>
      <c r="D24" s="1" t="s">
        <v>32</v>
      </c>
      <c r="E24" s="2">
        <v>45</v>
      </c>
      <c r="F24" s="2">
        <v>47</v>
      </c>
      <c r="G24" s="2">
        <v>17</v>
      </c>
      <c r="H24" s="2">
        <v>18</v>
      </c>
      <c r="I24" s="3">
        <f t="shared" si="6"/>
        <v>127</v>
      </c>
      <c r="J24" s="2">
        <v>46</v>
      </c>
      <c r="K24" s="2">
        <v>45</v>
      </c>
      <c r="L24" s="2">
        <v>24</v>
      </c>
      <c r="M24" s="2">
        <v>23</v>
      </c>
      <c r="N24" s="3">
        <f t="shared" si="7"/>
        <v>138</v>
      </c>
      <c r="S24" s="3">
        <f t="shared" si="8"/>
        <v>0</v>
      </c>
      <c r="T24" s="2">
        <v>42</v>
      </c>
      <c r="U24" s="2">
        <v>42</v>
      </c>
      <c r="V24" s="2">
        <v>22</v>
      </c>
      <c r="W24" s="2">
        <v>19</v>
      </c>
      <c r="X24" s="3">
        <f t="shared" si="9"/>
        <v>125</v>
      </c>
      <c r="Y24" s="3">
        <f t="shared" si="10"/>
        <v>0</v>
      </c>
      <c r="Z24" s="3">
        <f t="shared" si="11"/>
        <v>390</v>
      </c>
    </row>
    <row r="25" spans="2:26" ht="12.75">
      <c r="B25" s="2" t="s">
        <v>128</v>
      </c>
      <c r="C25" s="2" t="s">
        <v>90</v>
      </c>
      <c r="D25" s="1" t="s">
        <v>32</v>
      </c>
      <c r="E25" s="2">
        <v>44</v>
      </c>
      <c r="F25" s="2">
        <v>46</v>
      </c>
      <c r="G25" s="2">
        <v>26</v>
      </c>
      <c r="H25" s="2">
        <v>23</v>
      </c>
      <c r="I25" s="3">
        <f t="shared" si="6"/>
        <v>139</v>
      </c>
      <c r="J25" s="2">
        <v>47</v>
      </c>
      <c r="K25" s="2">
        <v>45</v>
      </c>
      <c r="L25" s="2">
        <v>19</v>
      </c>
      <c r="M25" s="2">
        <v>19</v>
      </c>
      <c r="N25" s="3">
        <f t="shared" si="7"/>
        <v>130</v>
      </c>
      <c r="O25" s="2">
        <v>45</v>
      </c>
      <c r="P25" s="2">
        <v>47</v>
      </c>
      <c r="Q25" s="2">
        <v>14</v>
      </c>
      <c r="R25" s="2">
        <v>23</v>
      </c>
      <c r="S25" s="3">
        <f t="shared" si="8"/>
        <v>129</v>
      </c>
      <c r="T25" s="2">
        <v>48</v>
      </c>
      <c r="U25" s="2">
        <v>46</v>
      </c>
      <c r="V25" s="2">
        <v>23</v>
      </c>
      <c r="W25" s="2">
        <v>23</v>
      </c>
      <c r="X25" s="3">
        <f t="shared" si="9"/>
        <v>140</v>
      </c>
      <c r="Y25" s="3">
        <f t="shared" si="10"/>
        <v>129</v>
      </c>
      <c r="Z25" s="3">
        <f t="shared" si="11"/>
        <v>409</v>
      </c>
    </row>
    <row r="26" spans="2:26" ht="12.75">
      <c r="B26" s="2" t="s">
        <v>94</v>
      </c>
      <c r="C26" s="2" t="s">
        <v>90</v>
      </c>
      <c r="D26" s="1" t="s">
        <v>32</v>
      </c>
      <c r="I26" s="3">
        <f t="shared" si="6"/>
        <v>0</v>
      </c>
      <c r="N26" s="3">
        <f t="shared" si="7"/>
        <v>0</v>
      </c>
      <c r="S26" s="3">
        <f t="shared" si="8"/>
        <v>0</v>
      </c>
      <c r="T26" s="2">
        <v>41</v>
      </c>
      <c r="U26" s="2">
        <v>39</v>
      </c>
      <c r="V26" s="2">
        <v>12</v>
      </c>
      <c r="W26" s="2">
        <v>9</v>
      </c>
      <c r="X26" s="3">
        <f t="shared" si="9"/>
        <v>101</v>
      </c>
      <c r="Y26" s="3">
        <f t="shared" si="10"/>
        <v>0</v>
      </c>
      <c r="Z26" s="3">
        <f t="shared" si="11"/>
        <v>101</v>
      </c>
    </row>
    <row r="27" spans="2:26" ht="12.75">
      <c r="B27" s="2" t="s">
        <v>91</v>
      </c>
      <c r="C27" s="2" t="s">
        <v>90</v>
      </c>
      <c r="D27" s="1" t="s">
        <v>28</v>
      </c>
      <c r="E27" s="2">
        <v>49</v>
      </c>
      <c r="F27" s="2">
        <v>49</v>
      </c>
      <c r="G27" s="2">
        <v>28</v>
      </c>
      <c r="H27" s="2">
        <v>20</v>
      </c>
      <c r="I27" s="3">
        <f t="shared" si="6"/>
        <v>146</v>
      </c>
      <c r="J27" s="2">
        <v>49</v>
      </c>
      <c r="K27" s="2">
        <v>46</v>
      </c>
      <c r="L27" s="2">
        <v>23</v>
      </c>
      <c r="M27" s="2">
        <v>26</v>
      </c>
      <c r="N27" s="3">
        <f t="shared" si="7"/>
        <v>144</v>
      </c>
      <c r="O27" s="2">
        <v>47</v>
      </c>
      <c r="P27" s="2">
        <v>48</v>
      </c>
      <c r="Q27" s="2">
        <v>26</v>
      </c>
      <c r="R27" s="2">
        <v>28</v>
      </c>
      <c r="S27" s="3">
        <f t="shared" si="8"/>
        <v>149</v>
      </c>
      <c r="T27" s="2">
        <v>45</v>
      </c>
      <c r="U27" s="2">
        <v>48</v>
      </c>
      <c r="V27" s="2">
        <v>25</v>
      </c>
      <c r="W27" s="2">
        <v>28</v>
      </c>
      <c r="X27" s="3">
        <f t="shared" si="9"/>
        <v>146</v>
      </c>
      <c r="Y27" s="3">
        <f t="shared" si="10"/>
        <v>144</v>
      </c>
      <c r="Z27" s="3">
        <f t="shared" si="11"/>
        <v>441</v>
      </c>
    </row>
    <row r="28" spans="2:26" ht="12.75">
      <c r="B28" s="2" t="s">
        <v>93</v>
      </c>
      <c r="C28" s="2" t="s">
        <v>90</v>
      </c>
      <c r="D28" s="1" t="s">
        <v>32</v>
      </c>
      <c r="E28" s="2">
        <v>38</v>
      </c>
      <c r="F28" s="2">
        <v>40</v>
      </c>
      <c r="G28" s="2">
        <v>26</v>
      </c>
      <c r="H28" s="2">
        <v>27</v>
      </c>
      <c r="I28" s="3">
        <f t="shared" si="6"/>
        <v>131</v>
      </c>
      <c r="J28" s="2">
        <v>40</v>
      </c>
      <c r="K28" s="2">
        <v>38</v>
      </c>
      <c r="L28" s="2">
        <v>24</v>
      </c>
      <c r="M28" s="2">
        <v>24</v>
      </c>
      <c r="N28" s="3">
        <f t="shared" si="7"/>
        <v>126</v>
      </c>
      <c r="O28" s="2">
        <v>31</v>
      </c>
      <c r="P28" s="2">
        <v>43</v>
      </c>
      <c r="Q28" s="2">
        <v>28</v>
      </c>
      <c r="R28" s="2">
        <v>23</v>
      </c>
      <c r="S28" s="3">
        <f t="shared" si="8"/>
        <v>125</v>
      </c>
      <c r="T28" s="2">
        <v>38</v>
      </c>
      <c r="U28" s="2">
        <v>40</v>
      </c>
      <c r="V28" s="2">
        <v>25</v>
      </c>
      <c r="W28" s="2">
        <v>27</v>
      </c>
      <c r="X28" s="3">
        <f t="shared" si="9"/>
        <v>130</v>
      </c>
      <c r="Y28" s="3">
        <f t="shared" si="10"/>
        <v>125</v>
      </c>
      <c r="Z28" s="3">
        <f t="shared" si="11"/>
        <v>387</v>
      </c>
    </row>
    <row r="29" spans="2:26" ht="12.75">
      <c r="B29" s="2" t="s">
        <v>96</v>
      </c>
      <c r="C29" s="2" t="s">
        <v>90</v>
      </c>
      <c r="D29" s="1" t="s">
        <v>32</v>
      </c>
      <c r="E29" s="2">
        <v>31</v>
      </c>
      <c r="F29" s="2">
        <v>42</v>
      </c>
      <c r="G29" s="2">
        <v>14</v>
      </c>
      <c r="H29" s="2">
        <v>26</v>
      </c>
      <c r="I29" s="3">
        <f t="shared" si="6"/>
        <v>113</v>
      </c>
      <c r="J29" s="2">
        <v>40</v>
      </c>
      <c r="K29" s="2">
        <v>40</v>
      </c>
      <c r="L29" s="2">
        <v>13</v>
      </c>
      <c r="M29" s="2">
        <v>25</v>
      </c>
      <c r="N29" s="3">
        <f t="shared" si="7"/>
        <v>118</v>
      </c>
      <c r="S29" s="3">
        <f t="shared" si="8"/>
        <v>0</v>
      </c>
      <c r="X29" s="3">
        <f t="shared" si="9"/>
        <v>0</v>
      </c>
      <c r="Y29" s="3">
        <f t="shared" si="10"/>
        <v>0</v>
      </c>
      <c r="Z29" s="3">
        <f t="shared" si="11"/>
        <v>231</v>
      </c>
    </row>
    <row r="30" spans="2:26" ht="12.75">
      <c r="B30" s="2" t="s">
        <v>143</v>
      </c>
      <c r="C30" s="2" t="s">
        <v>90</v>
      </c>
      <c r="D30" s="1" t="s">
        <v>32</v>
      </c>
      <c r="E30" s="2">
        <v>38</v>
      </c>
      <c r="F30" s="2">
        <v>43</v>
      </c>
      <c r="G30" s="2">
        <v>14</v>
      </c>
      <c r="H30" s="2">
        <v>10</v>
      </c>
      <c r="I30" s="3">
        <f t="shared" si="6"/>
        <v>105</v>
      </c>
      <c r="J30" s="2">
        <v>44</v>
      </c>
      <c r="K30" s="2">
        <v>44</v>
      </c>
      <c r="L30" s="2">
        <v>14</v>
      </c>
      <c r="M30" s="2">
        <v>19</v>
      </c>
      <c r="N30" s="3">
        <f t="shared" si="7"/>
        <v>121</v>
      </c>
      <c r="O30" s="2">
        <v>40</v>
      </c>
      <c r="P30" s="2">
        <v>45</v>
      </c>
      <c r="Q30" s="2">
        <v>11</v>
      </c>
      <c r="R30" s="2">
        <v>14</v>
      </c>
      <c r="S30" s="3">
        <f t="shared" si="8"/>
        <v>110</v>
      </c>
      <c r="X30" s="3">
        <f t="shared" si="9"/>
        <v>0</v>
      </c>
      <c r="Y30" s="3">
        <f t="shared" si="10"/>
        <v>0</v>
      </c>
      <c r="Z30" s="3">
        <f t="shared" si="11"/>
        <v>336</v>
      </c>
    </row>
    <row r="31" spans="2:26" ht="12.75">
      <c r="B31" s="2" t="s">
        <v>95</v>
      </c>
      <c r="C31" s="2" t="s">
        <v>90</v>
      </c>
      <c r="D31" s="1" t="s">
        <v>32</v>
      </c>
      <c r="E31" s="2">
        <v>32</v>
      </c>
      <c r="F31" s="2">
        <v>31</v>
      </c>
      <c r="G31" s="2">
        <v>10</v>
      </c>
      <c r="H31" s="2">
        <v>14</v>
      </c>
      <c r="I31" s="3">
        <f t="shared" si="6"/>
        <v>87</v>
      </c>
      <c r="N31" s="3">
        <f t="shared" si="7"/>
        <v>0</v>
      </c>
      <c r="O31" s="2">
        <v>30</v>
      </c>
      <c r="P31" s="2">
        <v>32</v>
      </c>
      <c r="Q31" s="2">
        <v>14</v>
      </c>
      <c r="R31" s="2">
        <v>14</v>
      </c>
      <c r="S31" s="3">
        <f t="shared" si="8"/>
        <v>90</v>
      </c>
      <c r="T31" s="2">
        <v>45</v>
      </c>
      <c r="U31" s="2">
        <v>37</v>
      </c>
      <c r="V31" s="2">
        <v>21</v>
      </c>
      <c r="W31" s="2">
        <v>13</v>
      </c>
      <c r="X31" s="3">
        <f t="shared" si="9"/>
        <v>116</v>
      </c>
      <c r="Y31" s="3">
        <f t="shared" si="10"/>
        <v>0</v>
      </c>
      <c r="Z31" s="3">
        <f t="shared" si="11"/>
        <v>293</v>
      </c>
    </row>
    <row r="32" spans="2:26" ht="12.75">
      <c r="B32" s="2" t="s">
        <v>127</v>
      </c>
      <c r="C32" s="2" t="s">
        <v>90</v>
      </c>
      <c r="D32" s="1" t="s">
        <v>32</v>
      </c>
      <c r="E32" s="2">
        <v>46</v>
      </c>
      <c r="F32" s="2">
        <v>41</v>
      </c>
      <c r="G32" s="2">
        <v>23</v>
      </c>
      <c r="H32" s="2">
        <v>16</v>
      </c>
      <c r="I32" s="3">
        <f t="shared" si="6"/>
        <v>126</v>
      </c>
      <c r="J32" s="2">
        <v>46</v>
      </c>
      <c r="K32" s="2">
        <v>44</v>
      </c>
      <c r="L32" s="2">
        <v>16</v>
      </c>
      <c r="M32" s="2">
        <v>12</v>
      </c>
      <c r="N32" s="3">
        <f t="shared" si="7"/>
        <v>118</v>
      </c>
      <c r="O32" s="2">
        <v>37</v>
      </c>
      <c r="P32" s="2">
        <v>46</v>
      </c>
      <c r="Q32" s="2">
        <v>17</v>
      </c>
      <c r="R32" s="2">
        <v>19</v>
      </c>
      <c r="S32" s="3">
        <f t="shared" si="8"/>
        <v>119</v>
      </c>
      <c r="T32" s="2">
        <v>44</v>
      </c>
      <c r="U32" s="2">
        <v>45</v>
      </c>
      <c r="V32" s="2">
        <v>22</v>
      </c>
      <c r="W32" s="2">
        <v>25</v>
      </c>
      <c r="X32" s="3">
        <f t="shared" si="9"/>
        <v>136</v>
      </c>
      <c r="Y32" s="3">
        <f t="shared" si="10"/>
        <v>118</v>
      </c>
      <c r="Z32" s="3">
        <f t="shared" si="11"/>
        <v>381</v>
      </c>
    </row>
    <row r="33" spans="2:26" ht="12.75">
      <c r="B33" s="2" t="s">
        <v>57</v>
      </c>
      <c r="C33" s="2" t="s">
        <v>55</v>
      </c>
      <c r="D33" s="1" t="s">
        <v>28</v>
      </c>
      <c r="E33" s="2">
        <v>47</v>
      </c>
      <c r="F33" s="2">
        <v>47</v>
      </c>
      <c r="G33" s="2">
        <v>27</v>
      </c>
      <c r="H33" s="2">
        <v>27</v>
      </c>
      <c r="I33" s="3">
        <f t="shared" si="6"/>
        <v>148</v>
      </c>
      <c r="J33" s="2">
        <v>49</v>
      </c>
      <c r="K33" s="2">
        <v>50</v>
      </c>
      <c r="L33" s="2">
        <v>24</v>
      </c>
      <c r="M33" s="2">
        <v>27</v>
      </c>
      <c r="N33" s="3">
        <f t="shared" si="7"/>
        <v>150</v>
      </c>
      <c r="O33" s="2">
        <v>46</v>
      </c>
      <c r="P33" s="2">
        <v>49</v>
      </c>
      <c r="Q33" s="2">
        <v>25</v>
      </c>
      <c r="R33" s="2">
        <v>28</v>
      </c>
      <c r="S33" s="3">
        <f t="shared" si="8"/>
        <v>148</v>
      </c>
      <c r="T33" s="2">
        <v>48</v>
      </c>
      <c r="U33" s="2">
        <v>47</v>
      </c>
      <c r="V33" s="2">
        <v>24</v>
      </c>
      <c r="W33" s="2">
        <v>22</v>
      </c>
      <c r="X33" s="3">
        <f t="shared" si="9"/>
        <v>141</v>
      </c>
      <c r="Y33" s="3">
        <f t="shared" si="10"/>
        <v>141</v>
      </c>
      <c r="Z33" s="3">
        <f t="shared" si="11"/>
        <v>446</v>
      </c>
    </row>
    <row r="34" spans="2:26" ht="12.75">
      <c r="B34" s="2" t="s">
        <v>56</v>
      </c>
      <c r="C34" s="2" t="s">
        <v>55</v>
      </c>
      <c r="D34" s="1" t="s">
        <v>28</v>
      </c>
      <c r="E34" s="2">
        <v>47</v>
      </c>
      <c r="F34" s="2">
        <v>46</v>
      </c>
      <c r="G34" s="2">
        <v>21</v>
      </c>
      <c r="H34" s="2">
        <v>25</v>
      </c>
      <c r="I34" s="3">
        <f t="shared" si="6"/>
        <v>139</v>
      </c>
      <c r="J34" s="2">
        <v>48</v>
      </c>
      <c r="K34" s="2">
        <v>48</v>
      </c>
      <c r="L34" s="2">
        <v>25</v>
      </c>
      <c r="M34" s="2">
        <v>26</v>
      </c>
      <c r="N34" s="3">
        <f t="shared" si="7"/>
        <v>147</v>
      </c>
      <c r="O34" s="2">
        <v>47</v>
      </c>
      <c r="P34" s="2">
        <v>48</v>
      </c>
      <c r="Q34" s="2">
        <v>29</v>
      </c>
      <c r="R34" s="2">
        <v>24</v>
      </c>
      <c r="S34" s="3">
        <f t="shared" si="8"/>
        <v>148</v>
      </c>
      <c r="T34" s="2">
        <v>49</v>
      </c>
      <c r="U34" s="2">
        <v>45</v>
      </c>
      <c r="V34" s="2">
        <v>24</v>
      </c>
      <c r="W34" s="2">
        <v>28</v>
      </c>
      <c r="X34" s="3">
        <f t="shared" si="9"/>
        <v>146</v>
      </c>
      <c r="Y34" s="3">
        <f t="shared" si="10"/>
        <v>139</v>
      </c>
      <c r="Z34" s="3">
        <f t="shared" si="11"/>
        <v>441</v>
      </c>
    </row>
    <row r="35" spans="2:26" ht="12.75">
      <c r="B35" s="2" t="s">
        <v>58</v>
      </c>
      <c r="C35" s="2" t="s">
        <v>55</v>
      </c>
      <c r="D35" s="1" t="s">
        <v>32</v>
      </c>
      <c r="E35" s="2">
        <v>45</v>
      </c>
      <c r="F35" s="2">
        <v>44</v>
      </c>
      <c r="G35" s="2">
        <v>23</v>
      </c>
      <c r="H35" s="2">
        <v>22</v>
      </c>
      <c r="I35" s="3">
        <f t="shared" si="6"/>
        <v>134</v>
      </c>
      <c r="J35" s="2">
        <v>44</v>
      </c>
      <c r="K35" s="2">
        <v>46</v>
      </c>
      <c r="L35" s="2">
        <v>19</v>
      </c>
      <c r="M35" s="2">
        <v>21</v>
      </c>
      <c r="N35" s="3">
        <f t="shared" si="7"/>
        <v>130</v>
      </c>
      <c r="O35" s="2">
        <v>44</v>
      </c>
      <c r="P35" s="2">
        <v>46</v>
      </c>
      <c r="Q35" s="2">
        <v>21</v>
      </c>
      <c r="R35" s="2">
        <v>20</v>
      </c>
      <c r="S35" s="3">
        <f t="shared" si="8"/>
        <v>131</v>
      </c>
      <c r="T35" s="2">
        <v>45</v>
      </c>
      <c r="U35" s="2">
        <v>46</v>
      </c>
      <c r="V35" s="2">
        <v>24</v>
      </c>
      <c r="W35" s="2">
        <v>22</v>
      </c>
      <c r="X35" s="3">
        <f t="shared" si="9"/>
        <v>137</v>
      </c>
      <c r="Y35" s="3">
        <f t="shared" si="10"/>
        <v>130</v>
      </c>
      <c r="Z35" s="3">
        <f t="shared" si="11"/>
        <v>402</v>
      </c>
    </row>
    <row r="36" spans="2:26" ht="12.75">
      <c r="B36" s="2" t="s">
        <v>152</v>
      </c>
      <c r="C36" s="2" t="s">
        <v>55</v>
      </c>
      <c r="D36" s="1" t="s">
        <v>37</v>
      </c>
      <c r="E36" s="2">
        <v>47</v>
      </c>
      <c r="F36" s="2">
        <v>45</v>
      </c>
      <c r="G36" s="2">
        <v>12</v>
      </c>
      <c r="H36" s="2">
        <v>15</v>
      </c>
      <c r="I36" s="3">
        <f t="shared" si="6"/>
        <v>119</v>
      </c>
      <c r="J36" s="2">
        <v>42</v>
      </c>
      <c r="K36" s="2">
        <v>44</v>
      </c>
      <c r="L36" s="2">
        <v>26</v>
      </c>
      <c r="M36" s="2">
        <v>22</v>
      </c>
      <c r="N36" s="3">
        <f t="shared" si="7"/>
        <v>134</v>
      </c>
      <c r="O36" s="2">
        <v>44</v>
      </c>
      <c r="P36" s="2">
        <v>47</v>
      </c>
      <c r="Q36" s="2">
        <v>27</v>
      </c>
      <c r="R36" s="2">
        <v>25</v>
      </c>
      <c r="S36" s="3">
        <f t="shared" si="8"/>
        <v>143</v>
      </c>
      <c r="T36" s="2">
        <v>46</v>
      </c>
      <c r="U36" s="2">
        <v>46</v>
      </c>
      <c r="V36" s="2">
        <v>23</v>
      </c>
      <c r="W36" s="2">
        <v>22</v>
      </c>
      <c r="X36" s="3">
        <f t="shared" si="9"/>
        <v>137</v>
      </c>
      <c r="Y36" s="3">
        <f t="shared" si="10"/>
        <v>119</v>
      </c>
      <c r="Z36" s="3">
        <f t="shared" si="11"/>
        <v>414</v>
      </c>
    </row>
    <row r="37" spans="2:26" ht="12.75">
      <c r="B37" s="2" t="s">
        <v>60</v>
      </c>
      <c r="C37" s="2" t="s">
        <v>55</v>
      </c>
      <c r="D37" s="1" t="s">
        <v>32</v>
      </c>
      <c r="E37" s="2">
        <v>42</v>
      </c>
      <c r="F37" s="2">
        <v>42</v>
      </c>
      <c r="G37" s="2">
        <v>14</v>
      </c>
      <c r="H37" s="2">
        <v>17</v>
      </c>
      <c r="I37" s="3">
        <f t="shared" si="6"/>
        <v>115</v>
      </c>
      <c r="J37" s="2">
        <v>42</v>
      </c>
      <c r="K37" s="2">
        <v>48</v>
      </c>
      <c r="L37" s="2">
        <v>26</v>
      </c>
      <c r="M37" s="2">
        <v>20</v>
      </c>
      <c r="N37" s="3">
        <f t="shared" si="7"/>
        <v>136</v>
      </c>
      <c r="O37" s="2">
        <v>46</v>
      </c>
      <c r="P37" s="2">
        <v>47</v>
      </c>
      <c r="Q37" s="2">
        <v>22</v>
      </c>
      <c r="R37" s="2">
        <v>19</v>
      </c>
      <c r="S37" s="3">
        <f t="shared" si="8"/>
        <v>134</v>
      </c>
      <c r="T37" s="2">
        <v>44</v>
      </c>
      <c r="U37" s="2">
        <v>44</v>
      </c>
      <c r="V37" s="2">
        <v>18</v>
      </c>
      <c r="W37" s="2">
        <v>12</v>
      </c>
      <c r="X37" s="3">
        <f t="shared" si="9"/>
        <v>118</v>
      </c>
      <c r="Y37" s="3">
        <f t="shared" si="10"/>
        <v>115</v>
      </c>
      <c r="Z37" s="3">
        <f t="shared" si="11"/>
        <v>388</v>
      </c>
    </row>
    <row r="38" spans="2:26" ht="12.75">
      <c r="B38" s="2" t="s">
        <v>59</v>
      </c>
      <c r="C38" s="2" t="s">
        <v>55</v>
      </c>
      <c r="D38" s="1" t="s">
        <v>32</v>
      </c>
      <c r="E38" s="2">
        <v>43</v>
      </c>
      <c r="F38" s="2">
        <v>44</v>
      </c>
      <c r="G38" s="2">
        <v>18</v>
      </c>
      <c r="H38" s="2">
        <v>18</v>
      </c>
      <c r="I38" s="3">
        <f t="shared" si="6"/>
        <v>123</v>
      </c>
      <c r="J38" s="2">
        <v>43</v>
      </c>
      <c r="K38" s="2">
        <v>46</v>
      </c>
      <c r="L38" s="2">
        <v>22</v>
      </c>
      <c r="M38" s="2">
        <v>17</v>
      </c>
      <c r="N38" s="3">
        <f t="shared" si="7"/>
        <v>128</v>
      </c>
      <c r="O38" s="2">
        <v>40</v>
      </c>
      <c r="P38" s="2">
        <v>42</v>
      </c>
      <c r="Q38" s="2">
        <v>23</v>
      </c>
      <c r="R38" s="2">
        <v>20</v>
      </c>
      <c r="S38" s="3">
        <f t="shared" si="8"/>
        <v>125</v>
      </c>
      <c r="T38" s="2">
        <v>46</v>
      </c>
      <c r="U38" s="2">
        <v>41</v>
      </c>
      <c r="V38" s="2">
        <v>24</v>
      </c>
      <c r="W38" s="2">
        <v>23</v>
      </c>
      <c r="X38" s="3">
        <f t="shared" si="9"/>
        <v>134</v>
      </c>
      <c r="Y38" s="3">
        <f t="shared" si="10"/>
        <v>123</v>
      </c>
      <c r="Z38" s="3">
        <f t="shared" si="11"/>
        <v>387</v>
      </c>
    </row>
    <row r="39" spans="2:26" ht="12.75">
      <c r="B39" s="2" t="s">
        <v>141</v>
      </c>
      <c r="C39" s="2" t="s">
        <v>55</v>
      </c>
      <c r="D39" s="1" t="s">
        <v>32</v>
      </c>
      <c r="E39" s="2">
        <v>42</v>
      </c>
      <c r="F39" s="2">
        <v>43</v>
      </c>
      <c r="G39" s="2">
        <v>16</v>
      </c>
      <c r="H39" s="2">
        <v>8</v>
      </c>
      <c r="I39" s="3">
        <f t="shared" si="6"/>
        <v>109</v>
      </c>
      <c r="J39" s="2">
        <v>45</v>
      </c>
      <c r="K39" s="2">
        <v>44</v>
      </c>
      <c r="L39" s="2">
        <v>21</v>
      </c>
      <c r="M39" s="2">
        <v>21</v>
      </c>
      <c r="N39" s="3">
        <f t="shared" si="7"/>
        <v>131</v>
      </c>
      <c r="O39" s="2">
        <v>46</v>
      </c>
      <c r="P39" s="2">
        <v>47</v>
      </c>
      <c r="Q39" s="2">
        <v>22</v>
      </c>
      <c r="R39" s="2">
        <v>26</v>
      </c>
      <c r="S39" s="3">
        <f t="shared" si="8"/>
        <v>141</v>
      </c>
      <c r="T39" s="2">
        <v>44</v>
      </c>
      <c r="U39" s="2">
        <v>46</v>
      </c>
      <c r="V39" s="2">
        <v>9</v>
      </c>
      <c r="W39" s="2">
        <v>15</v>
      </c>
      <c r="X39" s="3">
        <f t="shared" si="9"/>
        <v>114</v>
      </c>
      <c r="Y39" s="3">
        <f t="shared" si="10"/>
        <v>109</v>
      </c>
      <c r="Z39" s="3">
        <f t="shared" si="11"/>
        <v>386</v>
      </c>
    </row>
    <row r="40" spans="2:26" ht="12.75">
      <c r="B40" s="2" t="s">
        <v>61</v>
      </c>
      <c r="C40" s="2" t="s">
        <v>55</v>
      </c>
      <c r="D40" s="1" t="s">
        <v>116</v>
      </c>
      <c r="E40" s="2">
        <v>40</v>
      </c>
      <c r="F40" s="2">
        <v>34</v>
      </c>
      <c r="G40" s="2">
        <v>8</v>
      </c>
      <c r="H40" s="2">
        <v>16</v>
      </c>
      <c r="I40" s="3">
        <f t="shared" si="6"/>
        <v>98</v>
      </c>
      <c r="J40" s="2">
        <v>39</v>
      </c>
      <c r="K40" s="2">
        <v>41</v>
      </c>
      <c r="L40" s="2">
        <v>21</v>
      </c>
      <c r="M40" s="2">
        <v>15</v>
      </c>
      <c r="N40" s="3">
        <f t="shared" si="7"/>
        <v>116</v>
      </c>
      <c r="O40" s="2">
        <v>40</v>
      </c>
      <c r="P40" s="2">
        <v>42</v>
      </c>
      <c r="Q40" s="2">
        <v>14</v>
      </c>
      <c r="R40" s="2">
        <v>18</v>
      </c>
      <c r="S40" s="3">
        <f t="shared" si="8"/>
        <v>114</v>
      </c>
      <c r="T40" s="2">
        <v>42</v>
      </c>
      <c r="U40" s="2">
        <v>38</v>
      </c>
      <c r="V40" s="2">
        <v>10</v>
      </c>
      <c r="W40" s="2">
        <v>21</v>
      </c>
      <c r="X40" s="3">
        <f t="shared" si="9"/>
        <v>111</v>
      </c>
      <c r="Y40" s="3">
        <f t="shared" si="10"/>
        <v>98</v>
      </c>
      <c r="Z40" s="3">
        <f t="shared" si="11"/>
        <v>341</v>
      </c>
    </row>
    <row r="41" spans="2:26" ht="12.75">
      <c r="B41" s="2" t="s">
        <v>153</v>
      </c>
      <c r="C41" s="2" t="s">
        <v>55</v>
      </c>
      <c r="D41" s="1" t="s">
        <v>43</v>
      </c>
      <c r="E41" s="2">
        <v>39</v>
      </c>
      <c r="F41" s="2">
        <v>34</v>
      </c>
      <c r="G41" s="2">
        <v>11</v>
      </c>
      <c r="H41" s="2">
        <v>19</v>
      </c>
      <c r="I41" s="3">
        <f t="shared" si="6"/>
        <v>103</v>
      </c>
      <c r="J41" s="2">
        <v>31</v>
      </c>
      <c r="K41" s="2">
        <v>37</v>
      </c>
      <c r="L41" s="2">
        <v>15</v>
      </c>
      <c r="M41" s="2">
        <v>23</v>
      </c>
      <c r="N41" s="3">
        <f t="shared" si="7"/>
        <v>106</v>
      </c>
      <c r="O41" s="2">
        <v>43</v>
      </c>
      <c r="P41" s="2">
        <v>41</v>
      </c>
      <c r="Q41" s="2">
        <v>24</v>
      </c>
      <c r="R41" s="2">
        <v>17</v>
      </c>
      <c r="S41" s="3">
        <f t="shared" si="8"/>
        <v>125</v>
      </c>
      <c r="T41" s="2">
        <v>38</v>
      </c>
      <c r="U41" s="2">
        <v>40</v>
      </c>
      <c r="V41" s="2">
        <v>20</v>
      </c>
      <c r="W41" s="2">
        <v>19</v>
      </c>
      <c r="X41" s="3">
        <f t="shared" si="9"/>
        <v>117</v>
      </c>
      <c r="Y41" s="3">
        <f t="shared" si="10"/>
        <v>103</v>
      </c>
      <c r="Z41" s="3">
        <f t="shared" si="11"/>
        <v>348</v>
      </c>
    </row>
    <row r="42" spans="2:26" ht="12.75">
      <c r="B42" s="2" t="s">
        <v>110</v>
      </c>
      <c r="C42" s="2" t="s">
        <v>49</v>
      </c>
      <c r="D42" s="1" t="s">
        <v>32</v>
      </c>
      <c r="E42" s="2">
        <v>38</v>
      </c>
      <c r="F42" s="2">
        <v>32</v>
      </c>
      <c r="G42" s="2">
        <v>8</v>
      </c>
      <c r="H42" s="2">
        <v>19</v>
      </c>
      <c r="I42" s="3">
        <f t="shared" si="6"/>
        <v>97</v>
      </c>
      <c r="J42" s="2">
        <v>31</v>
      </c>
      <c r="K42" s="2">
        <v>41</v>
      </c>
      <c r="L42" s="2">
        <v>20</v>
      </c>
      <c r="M42" s="2">
        <v>16</v>
      </c>
      <c r="N42" s="3">
        <f t="shared" si="7"/>
        <v>108</v>
      </c>
      <c r="O42" s="2">
        <v>38</v>
      </c>
      <c r="P42" s="2">
        <v>46</v>
      </c>
      <c r="Q42" s="2">
        <v>10</v>
      </c>
      <c r="R42" s="2">
        <v>18</v>
      </c>
      <c r="S42" s="3">
        <f t="shared" si="8"/>
        <v>112</v>
      </c>
      <c r="T42" s="2">
        <v>32</v>
      </c>
      <c r="U42" s="2">
        <v>38</v>
      </c>
      <c r="V42" s="2">
        <v>15</v>
      </c>
      <c r="W42" s="2">
        <v>7</v>
      </c>
      <c r="X42" s="3">
        <f t="shared" si="9"/>
        <v>92</v>
      </c>
      <c r="Y42" s="3">
        <f t="shared" si="10"/>
        <v>92</v>
      </c>
      <c r="Z42" s="3">
        <f t="shared" si="11"/>
        <v>317</v>
      </c>
    </row>
    <row r="43" spans="2:26" ht="12.75">
      <c r="B43" s="2" t="s">
        <v>140</v>
      </c>
      <c r="C43" s="2" t="s">
        <v>49</v>
      </c>
      <c r="D43" s="1" t="s">
        <v>32</v>
      </c>
      <c r="E43" s="2">
        <v>48</v>
      </c>
      <c r="F43" s="2">
        <v>46</v>
      </c>
      <c r="G43" s="2">
        <v>20</v>
      </c>
      <c r="H43" s="2">
        <v>17</v>
      </c>
      <c r="I43" s="3">
        <f t="shared" si="6"/>
        <v>131</v>
      </c>
      <c r="J43" s="2">
        <v>43</v>
      </c>
      <c r="K43" s="2">
        <v>48</v>
      </c>
      <c r="L43" s="2">
        <v>24</v>
      </c>
      <c r="M43" s="2">
        <v>24</v>
      </c>
      <c r="N43" s="3">
        <f t="shared" si="7"/>
        <v>139</v>
      </c>
      <c r="O43" s="2">
        <v>45</v>
      </c>
      <c r="P43" s="2">
        <v>44</v>
      </c>
      <c r="Q43" s="2">
        <v>21</v>
      </c>
      <c r="R43" s="2">
        <v>20</v>
      </c>
      <c r="S43" s="3">
        <f t="shared" si="8"/>
        <v>130</v>
      </c>
      <c r="T43" s="2">
        <v>45</v>
      </c>
      <c r="U43" s="2">
        <v>48</v>
      </c>
      <c r="V43" s="2">
        <v>26</v>
      </c>
      <c r="W43" s="2">
        <v>22</v>
      </c>
      <c r="X43" s="3">
        <f t="shared" si="9"/>
        <v>141</v>
      </c>
      <c r="Y43" s="3">
        <f t="shared" si="10"/>
        <v>130</v>
      </c>
      <c r="Z43" s="3">
        <f t="shared" si="11"/>
        <v>411</v>
      </c>
    </row>
    <row r="44" spans="2:26" ht="12.75">
      <c r="B44" s="2" t="s">
        <v>136</v>
      </c>
      <c r="C44" s="2" t="s">
        <v>49</v>
      </c>
      <c r="D44" s="1" t="s">
        <v>32</v>
      </c>
      <c r="E44" s="2">
        <v>43</v>
      </c>
      <c r="F44" s="2">
        <v>43</v>
      </c>
      <c r="G44" s="2">
        <v>17</v>
      </c>
      <c r="H44" s="2">
        <v>20</v>
      </c>
      <c r="I44" s="3">
        <f t="shared" si="6"/>
        <v>123</v>
      </c>
      <c r="J44" s="2">
        <v>46</v>
      </c>
      <c r="K44" s="2">
        <v>48</v>
      </c>
      <c r="L44" s="2">
        <v>13</v>
      </c>
      <c r="M44" s="2">
        <v>21</v>
      </c>
      <c r="N44" s="3">
        <f t="shared" si="7"/>
        <v>128</v>
      </c>
      <c r="O44" s="2">
        <v>45</v>
      </c>
      <c r="P44" s="2">
        <v>45</v>
      </c>
      <c r="Q44" s="2">
        <v>20</v>
      </c>
      <c r="R44" s="2">
        <v>20</v>
      </c>
      <c r="S44" s="3">
        <f t="shared" si="8"/>
        <v>130</v>
      </c>
      <c r="T44" s="2">
        <v>47</v>
      </c>
      <c r="U44" s="2">
        <v>47</v>
      </c>
      <c r="V44" s="2">
        <v>6</v>
      </c>
      <c r="W44" s="2">
        <v>19</v>
      </c>
      <c r="X44" s="3">
        <f t="shared" si="9"/>
        <v>119</v>
      </c>
      <c r="Y44" s="3">
        <f t="shared" si="10"/>
        <v>119</v>
      </c>
      <c r="Z44" s="3">
        <f t="shared" si="11"/>
        <v>381</v>
      </c>
    </row>
    <row r="45" spans="2:26" ht="12.75">
      <c r="B45" s="2" t="s">
        <v>111</v>
      </c>
      <c r="C45" s="2" t="s">
        <v>49</v>
      </c>
      <c r="D45" s="1" t="s">
        <v>32</v>
      </c>
      <c r="E45" s="2">
        <v>35</v>
      </c>
      <c r="F45" s="2">
        <v>26</v>
      </c>
      <c r="G45" s="2">
        <v>10</v>
      </c>
      <c r="H45" s="2">
        <v>13</v>
      </c>
      <c r="I45" s="3">
        <f aca="true" t="shared" si="12" ref="I45:I79">SUM(E45+F45+G45+H45)</f>
        <v>84</v>
      </c>
      <c r="J45" s="2">
        <v>31</v>
      </c>
      <c r="K45" s="2">
        <v>36</v>
      </c>
      <c r="L45" s="2">
        <v>9</v>
      </c>
      <c r="M45" s="2">
        <v>15</v>
      </c>
      <c r="N45" s="3">
        <f aca="true" t="shared" si="13" ref="N45:N79">SUM(J45+K45+L45+M45)</f>
        <v>91</v>
      </c>
      <c r="O45" s="2">
        <v>41</v>
      </c>
      <c r="P45" s="2">
        <v>41</v>
      </c>
      <c r="Q45" s="2">
        <v>23</v>
      </c>
      <c r="R45" s="2">
        <v>20</v>
      </c>
      <c r="S45" s="3">
        <f aca="true" t="shared" si="14" ref="S45:S79">O45+P45+Q45+R45</f>
        <v>125</v>
      </c>
      <c r="T45" s="2">
        <v>40</v>
      </c>
      <c r="U45" s="2">
        <v>40</v>
      </c>
      <c r="V45" s="2">
        <v>19</v>
      </c>
      <c r="W45" s="2">
        <v>20</v>
      </c>
      <c r="X45" s="3">
        <f aca="true" t="shared" si="15" ref="X45:X79">SUM(T45+U45+V45+W45)</f>
        <v>119</v>
      </c>
      <c r="Y45" s="3">
        <f t="shared" si="10"/>
        <v>84</v>
      </c>
      <c r="Z45" s="3">
        <f t="shared" si="11"/>
        <v>335</v>
      </c>
    </row>
    <row r="46" spans="2:26" ht="12.75">
      <c r="B46" s="2" t="s">
        <v>139</v>
      </c>
      <c r="C46" s="2" t="s">
        <v>49</v>
      </c>
      <c r="D46" s="1" t="s">
        <v>32</v>
      </c>
      <c r="E46" s="2">
        <v>41</v>
      </c>
      <c r="F46" s="2">
        <v>38</v>
      </c>
      <c r="G46" s="2">
        <v>17</v>
      </c>
      <c r="H46" s="2">
        <v>19</v>
      </c>
      <c r="I46" s="3">
        <f>SUM(E46+F46+G46+H46)</f>
        <v>115</v>
      </c>
      <c r="J46" s="2">
        <v>39</v>
      </c>
      <c r="K46" s="2">
        <v>39</v>
      </c>
      <c r="L46" s="2">
        <v>19</v>
      </c>
      <c r="M46" s="2">
        <v>21</v>
      </c>
      <c r="N46" s="3">
        <f>SUM(J46+K46+L46+M46)</f>
        <v>118</v>
      </c>
      <c r="O46" s="2">
        <v>35</v>
      </c>
      <c r="P46" s="2">
        <v>34</v>
      </c>
      <c r="Q46" s="2">
        <v>2</v>
      </c>
      <c r="R46" s="2">
        <v>21</v>
      </c>
      <c r="S46" s="3">
        <f>O46+P46+Q46+R46</f>
        <v>92</v>
      </c>
      <c r="T46" s="2">
        <v>38</v>
      </c>
      <c r="U46" s="2">
        <v>41</v>
      </c>
      <c r="V46" s="2">
        <v>22</v>
      </c>
      <c r="W46" s="2">
        <v>20</v>
      </c>
      <c r="X46" s="3">
        <f>SUM(T46+U46+V46+W46)</f>
        <v>121</v>
      </c>
      <c r="Y46" s="3">
        <f t="shared" si="10"/>
        <v>92</v>
      </c>
      <c r="Z46" s="3">
        <f t="shared" si="11"/>
        <v>354</v>
      </c>
    </row>
    <row r="47" spans="2:26" ht="12.75">
      <c r="B47" s="2" t="s">
        <v>48</v>
      </c>
      <c r="C47" s="2" t="s">
        <v>49</v>
      </c>
      <c r="D47" s="1" t="s">
        <v>28</v>
      </c>
      <c r="E47" s="2">
        <v>48</v>
      </c>
      <c r="F47" s="2">
        <v>48</v>
      </c>
      <c r="G47" s="2">
        <v>24</v>
      </c>
      <c r="H47" s="2">
        <v>25</v>
      </c>
      <c r="I47" s="3">
        <f t="shared" si="12"/>
        <v>145</v>
      </c>
      <c r="J47" s="2">
        <v>48</v>
      </c>
      <c r="K47" s="2">
        <v>46</v>
      </c>
      <c r="L47" s="2">
        <v>27</v>
      </c>
      <c r="M47" s="2">
        <v>27</v>
      </c>
      <c r="N47" s="3">
        <f t="shared" si="13"/>
        <v>148</v>
      </c>
      <c r="O47" s="2">
        <v>45</v>
      </c>
      <c r="P47" s="2">
        <v>49</v>
      </c>
      <c r="Q47" s="2">
        <v>28</v>
      </c>
      <c r="R47" s="2">
        <v>27</v>
      </c>
      <c r="S47" s="3">
        <f t="shared" si="14"/>
        <v>149</v>
      </c>
      <c r="T47" s="2">
        <v>48</v>
      </c>
      <c r="U47" s="2">
        <v>48</v>
      </c>
      <c r="V47" s="2">
        <v>25</v>
      </c>
      <c r="W47" s="2">
        <v>27</v>
      </c>
      <c r="X47" s="3">
        <f t="shared" si="15"/>
        <v>148</v>
      </c>
      <c r="Y47" s="3">
        <f aca="true" t="shared" si="16" ref="Y47:Y71">MIN(X47,S47,N47,I47)</f>
        <v>145</v>
      </c>
      <c r="Z47" s="3">
        <f aca="true" t="shared" si="17" ref="Z47:Z71">SUM(I47+N47+S47+X47-Y47)</f>
        <v>445</v>
      </c>
    </row>
    <row r="48" spans="2:26" ht="12.75">
      <c r="B48" s="2" t="s">
        <v>50</v>
      </c>
      <c r="C48" s="2" t="s">
        <v>49</v>
      </c>
      <c r="D48" s="1" t="s">
        <v>28</v>
      </c>
      <c r="E48" s="2">
        <v>47</v>
      </c>
      <c r="F48" s="2">
        <v>48</v>
      </c>
      <c r="G48" s="2">
        <v>27</v>
      </c>
      <c r="H48" s="2">
        <v>25</v>
      </c>
      <c r="I48" s="3">
        <f t="shared" si="12"/>
        <v>147</v>
      </c>
      <c r="J48" s="2">
        <v>45</v>
      </c>
      <c r="K48" s="2">
        <v>49</v>
      </c>
      <c r="L48" s="2">
        <v>23</v>
      </c>
      <c r="M48" s="2">
        <v>24</v>
      </c>
      <c r="N48" s="3">
        <f t="shared" si="13"/>
        <v>141</v>
      </c>
      <c r="O48" s="2">
        <v>48</v>
      </c>
      <c r="P48" s="2">
        <v>49</v>
      </c>
      <c r="Q48" s="2">
        <v>19</v>
      </c>
      <c r="R48" s="2">
        <v>25</v>
      </c>
      <c r="S48" s="3">
        <f t="shared" si="14"/>
        <v>141</v>
      </c>
      <c r="T48" s="2">
        <v>48</v>
      </c>
      <c r="U48" s="2">
        <v>45</v>
      </c>
      <c r="V48" s="2">
        <v>23</v>
      </c>
      <c r="W48" s="2">
        <v>21</v>
      </c>
      <c r="X48" s="3">
        <f t="shared" si="15"/>
        <v>137</v>
      </c>
      <c r="Y48" s="3">
        <f t="shared" si="16"/>
        <v>137</v>
      </c>
      <c r="Z48" s="3">
        <f t="shared" si="17"/>
        <v>429</v>
      </c>
    </row>
    <row r="49" spans="2:26" ht="12.75">
      <c r="B49" s="2" t="s">
        <v>53</v>
      </c>
      <c r="C49" s="2" t="s">
        <v>49</v>
      </c>
      <c r="D49" s="1" t="s">
        <v>32</v>
      </c>
      <c r="E49" s="2">
        <v>46</v>
      </c>
      <c r="F49" s="2">
        <v>45</v>
      </c>
      <c r="G49" s="2">
        <v>24</v>
      </c>
      <c r="H49" s="2">
        <v>26</v>
      </c>
      <c r="I49" s="3">
        <f t="shared" si="12"/>
        <v>141</v>
      </c>
      <c r="J49" s="2">
        <v>47</v>
      </c>
      <c r="K49" s="2">
        <v>48</v>
      </c>
      <c r="L49" s="2">
        <v>24</v>
      </c>
      <c r="M49" s="2">
        <v>26</v>
      </c>
      <c r="N49" s="3">
        <f t="shared" si="13"/>
        <v>145</v>
      </c>
      <c r="O49" s="2">
        <v>46</v>
      </c>
      <c r="P49" s="2">
        <v>44</v>
      </c>
      <c r="Q49" s="2">
        <v>26</v>
      </c>
      <c r="R49" s="2">
        <v>27</v>
      </c>
      <c r="S49" s="3">
        <f t="shared" si="14"/>
        <v>143</v>
      </c>
      <c r="T49" s="2">
        <v>48</v>
      </c>
      <c r="U49" s="2">
        <v>50</v>
      </c>
      <c r="V49" s="2">
        <v>19</v>
      </c>
      <c r="W49" s="2">
        <v>29</v>
      </c>
      <c r="X49" s="3">
        <f t="shared" si="15"/>
        <v>146</v>
      </c>
      <c r="Y49" s="3">
        <f t="shared" si="16"/>
        <v>141</v>
      </c>
      <c r="Z49" s="3">
        <f t="shared" si="17"/>
        <v>434</v>
      </c>
    </row>
    <row r="50" spans="2:26" ht="12.75">
      <c r="B50" s="2" t="s">
        <v>52</v>
      </c>
      <c r="C50" s="2" t="s">
        <v>49</v>
      </c>
      <c r="D50" s="1" t="s">
        <v>32</v>
      </c>
      <c r="E50" s="2">
        <v>40</v>
      </c>
      <c r="F50" s="2">
        <v>39</v>
      </c>
      <c r="G50" s="2">
        <v>22</v>
      </c>
      <c r="H50" s="2">
        <v>18</v>
      </c>
      <c r="I50" s="3">
        <f t="shared" si="12"/>
        <v>119</v>
      </c>
      <c r="J50" s="2">
        <v>43</v>
      </c>
      <c r="K50" s="2">
        <v>38</v>
      </c>
      <c r="L50" s="2">
        <v>16</v>
      </c>
      <c r="M50" s="2">
        <v>24</v>
      </c>
      <c r="N50" s="3">
        <f t="shared" si="13"/>
        <v>121</v>
      </c>
      <c r="O50" s="2">
        <v>44</v>
      </c>
      <c r="P50" s="2">
        <v>40</v>
      </c>
      <c r="Q50" s="2">
        <v>19</v>
      </c>
      <c r="R50" s="2">
        <v>26</v>
      </c>
      <c r="S50" s="3">
        <f t="shared" si="14"/>
        <v>129</v>
      </c>
      <c r="T50" s="2">
        <v>45</v>
      </c>
      <c r="U50" s="2">
        <v>39</v>
      </c>
      <c r="V50" s="2">
        <v>22</v>
      </c>
      <c r="W50" s="2">
        <v>24</v>
      </c>
      <c r="X50" s="3">
        <f t="shared" si="15"/>
        <v>130</v>
      </c>
      <c r="Y50" s="3">
        <f t="shared" si="16"/>
        <v>119</v>
      </c>
      <c r="Z50" s="3">
        <f t="shared" si="17"/>
        <v>380</v>
      </c>
    </row>
    <row r="51" spans="2:26" ht="12.75">
      <c r="B51" s="2" t="s">
        <v>51</v>
      </c>
      <c r="C51" s="2" t="s">
        <v>49</v>
      </c>
      <c r="D51" s="1" t="s">
        <v>32</v>
      </c>
      <c r="E51" s="2">
        <v>48</v>
      </c>
      <c r="F51" s="2">
        <v>45</v>
      </c>
      <c r="G51" s="2">
        <v>27</v>
      </c>
      <c r="H51" s="2">
        <v>26</v>
      </c>
      <c r="I51" s="3">
        <f t="shared" si="12"/>
        <v>146</v>
      </c>
      <c r="J51" s="2">
        <v>42</v>
      </c>
      <c r="K51" s="2">
        <v>44</v>
      </c>
      <c r="L51" s="2">
        <v>27</v>
      </c>
      <c r="M51" s="2">
        <v>29</v>
      </c>
      <c r="N51" s="3">
        <f t="shared" si="13"/>
        <v>142</v>
      </c>
      <c r="O51" s="2">
        <v>43</v>
      </c>
      <c r="P51" s="2">
        <v>43</v>
      </c>
      <c r="Q51" s="2">
        <v>27</v>
      </c>
      <c r="R51" s="2">
        <v>23</v>
      </c>
      <c r="S51" s="3">
        <f t="shared" si="14"/>
        <v>136</v>
      </c>
      <c r="T51" s="2">
        <v>42</v>
      </c>
      <c r="U51" s="2">
        <v>39</v>
      </c>
      <c r="V51" s="2">
        <v>24</v>
      </c>
      <c r="W51" s="2">
        <v>23</v>
      </c>
      <c r="X51" s="3">
        <f t="shared" si="15"/>
        <v>128</v>
      </c>
      <c r="Y51" s="3">
        <f t="shared" si="16"/>
        <v>128</v>
      </c>
      <c r="Z51" s="3">
        <f t="shared" si="17"/>
        <v>424</v>
      </c>
    </row>
    <row r="52" spans="2:26" ht="12.75">
      <c r="B52" s="2" t="s">
        <v>71</v>
      </c>
      <c r="C52" s="2" t="s">
        <v>49</v>
      </c>
      <c r="D52" s="1" t="s">
        <v>32</v>
      </c>
      <c r="E52" s="2">
        <v>37</v>
      </c>
      <c r="F52" s="2">
        <v>42</v>
      </c>
      <c r="G52" s="2">
        <v>23</v>
      </c>
      <c r="H52" s="2">
        <v>19</v>
      </c>
      <c r="I52" s="3">
        <f t="shared" si="12"/>
        <v>121</v>
      </c>
      <c r="J52" s="2">
        <v>42</v>
      </c>
      <c r="K52" s="2">
        <v>43</v>
      </c>
      <c r="L52" s="2">
        <v>15</v>
      </c>
      <c r="M52" s="2">
        <v>13</v>
      </c>
      <c r="N52" s="3">
        <f t="shared" si="13"/>
        <v>113</v>
      </c>
      <c r="O52" s="2">
        <v>45</v>
      </c>
      <c r="P52" s="2">
        <v>40</v>
      </c>
      <c r="Q52" s="2">
        <v>19</v>
      </c>
      <c r="R52" s="2">
        <v>24</v>
      </c>
      <c r="S52" s="3">
        <f t="shared" si="14"/>
        <v>128</v>
      </c>
      <c r="T52" s="2">
        <v>42</v>
      </c>
      <c r="U52" s="2">
        <v>37</v>
      </c>
      <c r="V52" s="2">
        <v>19</v>
      </c>
      <c r="W52" s="2">
        <v>18</v>
      </c>
      <c r="X52" s="3">
        <f t="shared" si="15"/>
        <v>116</v>
      </c>
      <c r="Y52" s="3">
        <f t="shared" si="16"/>
        <v>113</v>
      </c>
      <c r="Z52" s="3">
        <f t="shared" si="17"/>
        <v>365</v>
      </c>
    </row>
    <row r="53" spans="2:26" ht="12.75">
      <c r="B53" s="2" t="s">
        <v>54</v>
      </c>
      <c r="C53" s="2" t="s">
        <v>49</v>
      </c>
      <c r="D53" s="1" t="s">
        <v>32</v>
      </c>
      <c r="E53" s="2">
        <v>43</v>
      </c>
      <c r="F53" s="2">
        <v>38</v>
      </c>
      <c r="G53" s="2">
        <v>21</v>
      </c>
      <c r="H53" s="2">
        <v>16</v>
      </c>
      <c r="I53" s="3">
        <f>SUM(E53+F53+G53+H53)</f>
        <v>118</v>
      </c>
      <c r="J53" s="2">
        <v>40</v>
      </c>
      <c r="K53" s="2">
        <v>40</v>
      </c>
      <c r="L53" s="2">
        <v>16</v>
      </c>
      <c r="M53" s="2">
        <v>18</v>
      </c>
      <c r="N53" s="3">
        <f t="shared" si="13"/>
        <v>114</v>
      </c>
      <c r="O53" s="2">
        <v>45</v>
      </c>
      <c r="P53" s="2">
        <v>36</v>
      </c>
      <c r="Q53" s="2">
        <v>19</v>
      </c>
      <c r="R53" s="2">
        <v>16</v>
      </c>
      <c r="S53" s="3">
        <f t="shared" si="14"/>
        <v>116</v>
      </c>
      <c r="T53" s="2">
        <v>36</v>
      </c>
      <c r="U53" s="2">
        <v>39</v>
      </c>
      <c r="V53" s="2">
        <v>17</v>
      </c>
      <c r="W53" s="2">
        <v>15</v>
      </c>
      <c r="X53" s="3">
        <f t="shared" si="15"/>
        <v>107</v>
      </c>
      <c r="Y53" s="3">
        <f t="shared" si="16"/>
        <v>107</v>
      </c>
      <c r="Z53" s="3">
        <f t="shared" si="17"/>
        <v>348</v>
      </c>
    </row>
    <row r="54" spans="2:26" ht="12.75">
      <c r="B54" s="2" t="s">
        <v>115</v>
      </c>
      <c r="C54" s="2" t="s">
        <v>84</v>
      </c>
      <c r="D54" s="1" t="s">
        <v>32</v>
      </c>
      <c r="I54" s="3">
        <f t="shared" si="12"/>
        <v>0</v>
      </c>
      <c r="N54" s="3">
        <f t="shared" si="13"/>
        <v>0</v>
      </c>
      <c r="O54" s="2">
        <v>46</v>
      </c>
      <c r="P54" s="2">
        <v>45</v>
      </c>
      <c r="Q54" s="2">
        <v>21</v>
      </c>
      <c r="R54" s="2">
        <v>25</v>
      </c>
      <c r="S54" s="3">
        <f t="shared" si="14"/>
        <v>137</v>
      </c>
      <c r="X54" s="3">
        <f t="shared" si="15"/>
        <v>0</v>
      </c>
      <c r="Y54" s="3">
        <f t="shared" si="16"/>
        <v>0</v>
      </c>
      <c r="Z54" s="3">
        <f t="shared" si="17"/>
        <v>137</v>
      </c>
    </row>
    <row r="55" spans="2:26" ht="12.75">
      <c r="B55" s="2" t="s">
        <v>89</v>
      </c>
      <c r="C55" s="2" t="s">
        <v>84</v>
      </c>
      <c r="D55" s="1" t="s">
        <v>32</v>
      </c>
      <c r="E55" s="2">
        <v>41</v>
      </c>
      <c r="F55" s="2">
        <v>41</v>
      </c>
      <c r="G55" s="2">
        <v>19</v>
      </c>
      <c r="H55" s="2">
        <v>22</v>
      </c>
      <c r="I55" s="3">
        <f t="shared" si="12"/>
        <v>123</v>
      </c>
      <c r="J55" s="2">
        <v>45</v>
      </c>
      <c r="K55" s="2">
        <v>41</v>
      </c>
      <c r="L55" s="2">
        <v>13</v>
      </c>
      <c r="M55" s="2">
        <v>15</v>
      </c>
      <c r="N55" s="3">
        <f t="shared" si="13"/>
        <v>114</v>
      </c>
      <c r="O55" s="2">
        <v>44</v>
      </c>
      <c r="P55" s="2">
        <v>34</v>
      </c>
      <c r="Q55" s="2">
        <v>13</v>
      </c>
      <c r="R55" s="2">
        <v>14</v>
      </c>
      <c r="S55" s="3">
        <f t="shared" si="14"/>
        <v>105</v>
      </c>
      <c r="T55" s="2">
        <v>43</v>
      </c>
      <c r="U55" s="2">
        <v>46</v>
      </c>
      <c r="V55" s="2">
        <v>11</v>
      </c>
      <c r="W55" s="2">
        <v>17</v>
      </c>
      <c r="X55" s="3">
        <f t="shared" si="15"/>
        <v>117</v>
      </c>
      <c r="Y55" s="3">
        <f t="shared" si="16"/>
        <v>105</v>
      </c>
      <c r="Z55" s="3">
        <f t="shared" si="17"/>
        <v>354</v>
      </c>
    </row>
    <row r="56" spans="2:26" ht="12.75">
      <c r="B56" s="2" t="s">
        <v>126</v>
      </c>
      <c r="C56" s="2" t="s">
        <v>84</v>
      </c>
      <c r="D56" s="1" t="s">
        <v>37</v>
      </c>
      <c r="E56" s="2">
        <v>46</v>
      </c>
      <c r="F56" s="2">
        <v>45</v>
      </c>
      <c r="G56" s="2">
        <v>24</v>
      </c>
      <c r="H56" s="2">
        <v>26</v>
      </c>
      <c r="I56" s="3">
        <f t="shared" si="12"/>
        <v>141</v>
      </c>
      <c r="J56" s="2">
        <v>48</v>
      </c>
      <c r="K56" s="2">
        <v>45</v>
      </c>
      <c r="L56" s="2">
        <v>28</v>
      </c>
      <c r="M56" s="2">
        <v>18</v>
      </c>
      <c r="N56" s="3">
        <f t="shared" si="13"/>
        <v>139</v>
      </c>
      <c r="O56" s="2">
        <v>45</v>
      </c>
      <c r="P56" s="2">
        <v>43</v>
      </c>
      <c r="Q56" s="2">
        <v>22</v>
      </c>
      <c r="R56" s="2">
        <v>26</v>
      </c>
      <c r="S56" s="3">
        <f t="shared" si="14"/>
        <v>136</v>
      </c>
      <c r="T56" s="2">
        <v>47</v>
      </c>
      <c r="U56" s="2">
        <v>46</v>
      </c>
      <c r="V56" s="2">
        <v>13</v>
      </c>
      <c r="W56" s="2">
        <v>22</v>
      </c>
      <c r="X56" s="3">
        <f t="shared" si="15"/>
        <v>128</v>
      </c>
      <c r="Y56" s="3">
        <f t="shared" si="16"/>
        <v>128</v>
      </c>
      <c r="Z56" s="3">
        <f t="shared" si="17"/>
        <v>416</v>
      </c>
    </row>
    <row r="57" spans="2:26" ht="12.75">
      <c r="B57" s="2" t="s">
        <v>88</v>
      </c>
      <c r="C57" s="2" t="s">
        <v>84</v>
      </c>
      <c r="D57" s="1" t="s">
        <v>32</v>
      </c>
      <c r="E57" s="2">
        <v>44</v>
      </c>
      <c r="F57" s="2">
        <v>46</v>
      </c>
      <c r="G57" s="2">
        <v>23</v>
      </c>
      <c r="H57" s="2">
        <v>18</v>
      </c>
      <c r="I57" s="3">
        <f t="shared" si="12"/>
        <v>131</v>
      </c>
      <c r="J57" s="2">
        <v>45</v>
      </c>
      <c r="K57" s="2">
        <v>44</v>
      </c>
      <c r="L57" s="2">
        <v>23</v>
      </c>
      <c r="M57" s="2">
        <v>22</v>
      </c>
      <c r="N57" s="3">
        <f t="shared" si="13"/>
        <v>134</v>
      </c>
      <c r="O57" s="2">
        <v>46</v>
      </c>
      <c r="P57" s="2">
        <v>48</v>
      </c>
      <c r="Q57" s="2">
        <v>15</v>
      </c>
      <c r="R57" s="2">
        <v>26</v>
      </c>
      <c r="S57" s="3">
        <f t="shared" si="14"/>
        <v>135</v>
      </c>
      <c r="T57" s="2">
        <v>48</v>
      </c>
      <c r="U57" s="2">
        <v>48</v>
      </c>
      <c r="V57" s="2">
        <v>24</v>
      </c>
      <c r="W57" s="2">
        <v>27</v>
      </c>
      <c r="X57" s="3">
        <f t="shared" si="15"/>
        <v>147</v>
      </c>
      <c r="Y57" s="3">
        <f t="shared" si="16"/>
        <v>131</v>
      </c>
      <c r="Z57" s="3">
        <f t="shared" si="17"/>
        <v>416</v>
      </c>
    </row>
    <row r="58" spans="2:26" ht="12.75">
      <c r="B58" s="2" t="s">
        <v>86</v>
      </c>
      <c r="C58" s="2" t="s">
        <v>84</v>
      </c>
      <c r="D58" s="1" t="s">
        <v>32</v>
      </c>
      <c r="E58" s="2">
        <v>47</v>
      </c>
      <c r="F58" s="2">
        <v>45</v>
      </c>
      <c r="G58" s="2">
        <v>22</v>
      </c>
      <c r="H58" s="2">
        <v>21</v>
      </c>
      <c r="I58" s="3">
        <f t="shared" si="12"/>
        <v>135</v>
      </c>
      <c r="J58" s="2">
        <v>46</v>
      </c>
      <c r="K58" s="2">
        <v>39</v>
      </c>
      <c r="L58" s="2">
        <v>21</v>
      </c>
      <c r="M58" s="2">
        <v>28</v>
      </c>
      <c r="N58" s="3">
        <f t="shared" si="13"/>
        <v>134</v>
      </c>
      <c r="O58" s="2">
        <v>45</v>
      </c>
      <c r="P58" s="2">
        <v>41</v>
      </c>
      <c r="Q58" s="2">
        <v>27</v>
      </c>
      <c r="R58" s="2">
        <v>29</v>
      </c>
      <c r="S58" s="3">
        <f t="shared" si="14"/>
        <v>142</v>
      </c>
      <c r="T58" s="2">
        <v>46</v>
      </c>
      <c r="U58" s="2">
        <v>46</v>
      </c>
      <c r="V58" s="2">
        <v>23</v>
      </c>
      <c r="W58" s="2">
        <v>24</v>
      </c>
      <c r="X58" s="3">
        <f t="shared" si="15"/>
        <v>139</v>
      </c>
      <c r="Y58" s="3">
        <f t="shared" si="16"/>
        <v>134</v>
      </c>
      <c r="Z58" s="3">
        <f t="shared" si="17"/>
        <v>416</v>
      </c>
    </row>
    <row r="59" spans="2:26" ht="12.75">
      <c r="B59" s="2" t="s">
        <v>87</v>
      </c>
      <c r="C59" s="2" t="s">
        <v>84</v>
      </c>
      <c r="D59" s="1" t="s">
        <v>32</v>
      </c>
      <c r="E59" s="2">
        <v>41</v>
      </c>
      <c r="F59" s="2">
        <v>44</v>
      </c>
      <c r="G59" s="2">
        <v>26</v>
      </c>
      <c r="H59" s="2">
        <v>19</v>
      </c>
      <c r="I59" s="3">
        <f t="shared" si="12"/>
        <v>130</v>
      </c>
      <c r="J59" s="2">
        <v>42</v>
      </c>
      <c r="K59" s="2">
        <v>48</v>
      </c>
      <c r="L59" s="2">
        <v>23</v>
      </c>
      <c r="M59" s="2">
        <v>28</v>
      </c>
      <c r="N59" s="3">
        <f t="shared" si="13"/>
        <v>141</v>
      </c>
      <c r="O59" s="2">
        <v>48</v>
      </c>
      <c r="P59" s="2">
        <v>50</v>
      </c>
      <c r="Q59" s="2">
        <v>25</v>
      </c>
      <c r="R59" s="2">
        <v>26</v>
      </c>
      <c r="S59" s="3">
        <f t="shared" si="14"/>
        <v>149</v>
      </c>
      <c r="T59" s="2">
        <v>48</v>
      </c>
      <c r="U59" s="2">
        <v>48</v>
      </c>
      <c r="V59" s="2">
        <v>25</v>
      </c>
      <c r="W59" s="2">
        <v>25</v>
      </c>
      <c r="X59" s="3">
        <f t="shared" si="15"/>
        <v>146</v>
      </c>
      <c r="Y59" s="3">
        <f t="shared" si="16"/>
        <v>130</v>
      </c>
      <c r="Z59" s="3">
        <f t="shared" si="17"/>
        <v>436</v>
      </c>
    </row>
    <row r="60" spans="2:26" ht="12.75">
      <c r="B60" s="2" t="s">
        <v>85</v>
      </c>
      <c r="C60" s="2" t="s">
        <v>84</v>
      </c>
      <c r="D60" s="1" t="s">
        <v>32</v>
      </c>
      <c r="E60" s="2">
        <v>46</v>
      </c>
      <c r="F60" s="2">
        <v>46</v>
      </c>
      <c r="G60" s="2">
        <v>24</v>
      </c>
      <c r="H60" s="2">
        <v>27</v>
      </c>
      <c r="I60" s="3">
        <f t="shared" si="12"/>
        <v>143</v>
      </c>
      <c r="J60" s="2">
        <v>46</v>
      </c>
      <c r="K60" s="2">
        <v>46</v>
      </c>
      <c r="L60" s="2">
        <v>24</v>
      </c>
      <c r="M60" s="2">
        <v>25</v>
      </c>
      <c r="N60" s="3">
        <f t="shared" si="13"/>
        <v>141</v>
      </c>
      <c r="O60" s="2">
        <v>44</v>
      </c>
      <c r="P60" s="2">
        <v>47</v>
      </c>
      <c r="Q60" s="2">
        <v>26</v>
      </c>
      <c r="R60" s="2">
        <v>25</v>
      </c>
      <c r="S60" s="3">
        <f t="shared" si="14"/>
        <v>142</v>
      </c>
      <c r="T60" s="2">
        <v>47</v>
      </c>
      <c r="U60" s="2">
        <v>48</v>
      </c>
      <c r="V60" s="2">
        <v>28</v>
      </c>
      <c r="W60" s="2">
        <v>26</v>
      </c>
      <c r="X60" s="3">
        <f t="shared" si="15"/>
        <v>149</v>
      </c>
      <c r="Y60" s="3">
        <f t="shared" si="16"/>
        <v>141</v>
      </c>
      <c r="Z60" s="3">
        <f t="shared" si="17"/>
        <v>434</v>
      </c>
    </row>
    <row r="61" spans="2:26" ht="12.75">
      <c r="B61" s="2" t="s">
        <v>83</v>
      </c>
      <c r="C61" s="2" t="s">
        <v>84</v>
      </c>
      <c r="D61" s="1" t="s">
        <v>32</v>
      </c>
      <c r="E61" s="2">
        <v>47</v>
      </c>
      <c r="F61" s="2">
        <v>45</v>
      </c>
      <c r="G61" s="2">
        <v>18</v>
      </c>
      <c r="H61" s="2">
        <v>26</v>
      </c>
      <c r="I61" s="3">
        <f t="shared" si="12"/>
        <v>136</v>
      </c>
      <c r="J61" s="2">
        <v>45</v>
      </c>
      <c r="K61" s="2">
        <v>45</v>
      </c>
      <c r="L61" s="2">
        <v>19</v>
      </c>
      <c r="M61" s="2">
        <v>16</v>
      </c>
      <c r="N61" s="3">
        <f t="shared" si="13"/>
        <v>125</v>
      </c>
      <c r="O61" s="2">
        <v>46</v>
      </c>
      <c r="P61" s="2">
        <v>47</v>
      </c>
      <c r="Q61" s="2">
        <v>23</v>
      </c>
      <c r="R61" s="2">
        <v>25</v>
      </c>
      <c r="S61" s="3">
        <f t="shared" si="14"/>
        <v>141</v>
      </c>
      <c r="T61" s="2">
        <v>47</v>
      </c>
      <c r="U61" s="2">
        <v>41</v>
      </c>
      <c r="V61" s="2">
        <v>26</v>
      </c>
      <c r="W61" s="2">
        <v>27</v>
      </c>
      <c r="X61" s="3">
        <f t="shared" si="15"/>
        <v>141</v>
      </c>
      <c r="Y61" s="3">
        <f t="shared" si="16"/>
        <v>125</v>
      </c>
      <c r="Z61" s="3">
        <f t="shared" si="17"/>
        <v>418</v>
      </c>
    </row>
    <row r="62" spans="2:26" ht="12.75">
      <c r="B62" s="2" t="s">
        <v>125</v>
      </c>
      <c r="C62" s="2" t="s">
        <v>84</v>
      </c>
      <c r="D62" s="1" t="s">
        <v>32</v>
      </c>
      <c r="E62" s="2">
        <v>36</v>
      </c>
      <c r="F62" s="2">
        <v>42</v>
      </c>
      <c r="G62" s="2">
        <v>14</v>
      </c>
      <c r="H62" s="2">
        <v>27</v>
      </c>
      <c r="I62" s="3">
        <f t="shared" si="12"/>
        <v>119</v>
      </c>
      <c r="N62" s="3">
        <f t="shared" si="13"/>
        <v>0</v>
      </c>
      <c r="O62" s="2">
        <v>42</v>
      </c>
      <c r="P62" s="2">
        <v>45</v>
      </c>
      <c r="Q62" s="2">
        <v>24</v>
      </c>
      <c r="R62" s="2">
        <v>25</v>
      </c>
      <c r="S62" s="3">
        <f t="shared" si="14"/>
        <v>136</v>
      </c>
      <c r="T62" s="2">
        <v>48</v>
      </c>
      <c r="U62" s="2">
        <v>46</v>
      </c>
      <c r="V62" s="2">
        <v>19</v>
      </c>
      <c r="W62" s="2">
        <v>21</v>
      </c>
      <c r="X62" s="3">
        <f t="shared" si="15"/>
        <v>134</v>
      </c>
      <c r="Y62" s="3">
        <f t="shared" si="16"/>
        <v>0</v>
      </c>
      <c r="Z62" s="3">
        <f t="shared" si="17"/>
        <v>389</v>
      </c>
    </row>
    <row r="63" spans="2:26" ht="12.75">
      <c r="B63" s="2" t="s">
        <v>29</v>
      </c>
      <c r="C63" s="2" t="s">
        <v>27</v>
      </c>
      <c r="D63" s="1" t="s">
        <v>28</v>
      </c>
      <c r="E63" s="2">
        <v>49</v>
      </c>
      <c r="F63" s="2">
        <v>46</v>
      </c>
      <c r="G63" s="2">
        <v>28</v>
      </c>
      <c r="H63" s="2">
        <v>23</v>
      </c>
      <c r="I63" s="3">
        <f>SUM(E63+F63+G63+H63)</f>
        <v>146</v>
      </c>
      <c r="J63" s="2">
        <v>47</v>
      </c>
      <c r="K63" s="2">
        <v>46</v>
      </c>
      <c r="L63" s="2">
        <v>28</v>
      </c>
      <c r="M63" s="2">
        <v>26</v>
      </c>
      <c r="N63" s="3">
        <f aca="true" t="shared" si="18" ref="N63:N102">SUM(J63+K63+L63+M63)</f>
        <v>147</v>
      </c>
      <c r="O63" s="2">
        <v>49</v>
      </c>
      <c r="P63" s="2">
        <v>27</v>
      </c>
      <c r="Q63" s="2">
        <v>26</v>
      </c>
      <c r="R63" s="2">
        <v>23</v>
      </c>
      <c r="S63" s="3">
        <f aca="true" t="shared" si="19" ref="S63:S102">O63+P63+Q63+R63</f>
        <v>125</v>
      </c>
      <c r="T63" s="2">
        <v>45</v>
      </c>
      <c r="U63" s="2">
        <v>44</v>
      </c>
      <c r="V63" s="2">
        <v>23</v>
      </c>
      <c r="W63" s="2">
        <v>26</v>
      </c>
      <c r="X63" s="3">
        <f aca="true" t="shared" si="20" ref="X63:X102">SUM(T63+U63+V63+W63)</f>
        <v>138</v>
      </c>
      <c r="Y63" s="3">
        <f t="shared" si="16"/>
        <v>125</v>
      </c>
      <c r="Z63" s="3">
        <f t="shared" si="17"/>
        <v>431</v>
      </c>
    </row>
    <row r="64" spans="2:26" ht="12.75">
      <c r="B64" s="2" t="s">
        <v>118</v>
      </c>
      <c r="C64" s="2" t="s">
        <v>27</v>
      </c>
      <c r="D64" s="1" t="s">
        <v>32</v>
      </c>
      <c r="E64" s="2">
        <v>48</v>
      </c>
      <c r="F64" s="2">
        <v>46</v>
      </c>
      <c r="G64" s="2">
        <v>22</v>
      </c>
      <c r="H64" s="2">
        <v>26</v>
      </c>
      <c r="I64" s="3">
        <f>SUM(E64+F64+G64+H64)</f>
        <v>142</v>
      </c>
      <c r="J64" s="2">
        <v>46</v>
      </c>
      <c r="K64" s="2">
        <v>44</v>
      </c>
      <c r="L64" s="2">
        <v>25</v>
      </c>
      <c r="M64" s="2">
        <v>27</v>
      </c>
      <c r="N64" s="3">
        <f>SUM(J64+K64+L64+M64)</f>
        <v>142</v>
      </c>
      <c r="O64" s="2">
        <v>43</v>
      </c>
      <c r="P64" s="2">
        <v>48</v>
      </c>
      <c r="Q64" s="2">
        <v>26</v>
      </c>
      <c r="R64" s="2">
        <v>26</v>
      </c>
      <c r="S64" s="3">
        <f>O64+P64+Q64+R64</f>
        <v>143</v>
      </c>
      <c r="T64" s="2">
        <v>42</v>
      </c>
      <c r="U64" s="2">
        <v>43</v>
      </c>
      <c r="V64" s="2">
        <v>26</v>
      </c>
      <c r="W64" s="2">
        <v>27</v>
      </c>
      <c r="X64" s="3">
        <f>SUM(T64+U64+V64+W64)</f>
        <v>138</v>
      </c>
      <c r="Y64" s="3">
        <f t="shared" si="16"/>
        <v>138</v>
      </c>
      <c r="Z64" s="3">
        <f t="shared" si="17"/>
        <v>427</v>
      </c>
    </row>
    <row r="65" spans="2:26" ht="12.75">
      <c r="B65" s="2" t="s">
        <v>33</v>
      </c>
      <c r="C65" s="2" t="s">
        <v>27</v>
      </c>
      <c r="D65" s="1" t="s">
        <v>32</v>
      </c>
      <c r="E65" s="2">
        <v>46</v>
      </c>
      <c r="F65" s="2">
        <v>43</v>
      </c>
      <c r="G65" s="2">
        <v>25</v>
      </c>
      <c r="H65" s="2">
        <v>27</v>
      </c>
      <c r="I65" s="3">
        <f aca="true" t="shared" si="21" ref="I65:I102">SUM(E65+F65+G65+H65)</f>
        <v>141</v>
      </c>
      <c r="J65" s="2">
        <v>49</v>
      </c>
      <c r="K65" s="2">
        <v>45</v>
      </c>
      <c r="L65" s="2">
        <v>24</v>
      </c>
      <c r="M65" s="2">
        <v>24</v>
      </c>
      <c r="N65" s="3">
        <f t="shared" si="13"/>
        <v>142</v>
      </c>
      <c r="O65" s="2">
        <v>47</v>
      </c>
      <c r="P65" s="2">
        <v>46</v>
      </c>
      <c r="Q65" s="2">
        <v>25</v>
      </c>
      <c r="R65" s="2">
        <v>24</v>
      </c>
      <c r="S65" s="3">
        <f t="shared" si="14"/>
        <v>142</v>
      </c>
      <c r="T65" s="2">
        <v>48</v>
      </c>
      <c r="U65" s="2">
        <v>48</v>
      </c>
      <c r="V65" s="2">
        <v>27</v>
      </c>
      <c r="W65" s="2">
        <v>28</v>
      </c>
      <c r="X65" s="3">
        <f t="shared" si="15"/>
        <v>151</v>
      </c>
      <c r="Y65" s="3">
        <f t="shared" si="16"/>
        <v>141</v>
      </c>
      <c r="Z65" s="3">
        <f t="shared" si="17"/>
        <v>435</v>
      </c>
    </row>
    <row r="66" spans="2:26" ht="12.75">
      <c r="B66" s="2" t="s">
        <v>39</v>
      </c>
      <c r="C66" s="2" t="s">
        <v>27</v>
      </c>
      <c r="D66" s="1" t="s">
        <v>32</v>
      </c>
      <c r="E66" s="2">
        <v>44</v>
      </c>
      <c r="F66" s="2">
        <v>43</v>
      </c>
      <c r="G66" s="2">
        <v>22</v>
      </c>
      <c r="H66" s="2">
        <v>26</v>
      </c>
      <c r="I66" s="3">
        <f t="shared" si="12"/>
        <v>135</v>
      </c>
      <c r="J66" s="2">
        <v>49</v>
      </c>
      <c r="K66" s="2">
        <v>47</v>
      </c>
      <c r="L66" s="2">
        <v>26</v>
      </c>
      <c r="M66" s="2">
        <v>25</v>
      </c>
      <c r="N66" s="3">
        <f t="shared" si="13"/>
        <v>147</v>
      </c>
      <c r="O66" s="2">
        <v>43</v>
      </c>
      <c r="P66" s="2">
        <v>44</v>
      </c>
      <c r="Q66" s="2">
        <v>19</v>
      </c>
      <c r="R66" s="2">
        <v>23</v>
      </c>
      <c r="S66" s="3">
        <f t="shared" si="14"/>
        <v>129</v>
      </c>
      <c r="T66" s="2">
        <v>45</v>
      </c>
      <c r="U66" s="2">
        <v>45</v>
      </c>
      <c r="V66" s="2">
        <v>23</v>
      </c>
      <c r="W66" s="2">
        <v>15</v>
      </c>
      <c r="X66" s="3">
        <f t="shared" si="15"/>
        <v>128</v>
      </c>
      <c r="Y66" s="3">
        <f t="shared" si="16"/>
        <v>128</v>
      </c>
      <c r="Z66" s="3">
        <f t="shared" si="17"/>
        <v>411</v>
      </c>
    </row>
    <row r="67" spans="2:26" ht="12.75">
      <c r="B67" s="2" t="s">
        <v>30</v>
      </c>
      <c r="C67" s="2" t="s">
        <v>27</v>
      </c>
      <c r="D67" s="1" t="s">
        <v>28</v>
      </c>
      <c r="E67" s="2">
        <v>44</v>
      </c>
      <c r="F67" s="2">
        <v>45</v>
      </c>
      <c r="G67" s="2">
        <v>28</v>
      </c>
      <c r="H67" s="2">
        <v>23</v>
      </c>
      <c r="I67" s="3">
        <f t="shared" si="12"/>
        <v>140</v>
      </c>
      <c r="J67" s="2">
        <v>46</v>
      </c>
      <c r="K67" s="2">
        <v>48</v>
      </c>
      <c r="L67" s="2">
        <v>22</v>
      </c>
      <c r="M67" s="2">
        <v>25</v>
      </c>
      <c r="N67" s="3">
        <f t="shared" si="13"/>
        <v>141</v>
      </c>
      <c r="S67" s="3">
        <f t="shared" si="14"/>
        <v>0</v>
      </c>
      <c r="X67" s="3">
        <f t="shared" si="15"/>
        <v>0</v>
      </c>
      <c r="Y67" s="3">
        <f t="shared" si="16"/>
        <v>0</v>
      </c>
      <c r="Z67" s="3">
        <f t="shared" si="17"/>
        <v>281</v>
      </c>
    </row>
    <row r="68" spans="2:26" ht="12.75">
      <c r="B68" s="2" t="s">
        <v>134</v>
      </c>
      <c r="C68" s="2" t="s">
        <v>27</v>
      </c>
      <c r="D68" s="1" t="s">
        <v>32</v>
      </c>
      <c r="E68" s="2">
        <v>44</v>
      </c>
      <c r="F68" s="2">
        <v>46</v>
      </c>
      <c r="G68" s="2">
        <v>23</v>
      </c>
      <c r="H68" s="2">
        <v>26</v>
      </c>
      <c r="I68" s="3">
        <f t="shared" si="12"/>
        <v>139</v>
      </c>
      <c r="J68" s="2">
        <v>48</v>
      </c>
      <c r="K68" s="2">
        <v>43</v>
      </c>
      <c r="L68" s="2">
        <v>25</v>
      </c>
      <c r="M68" s="2">
        <v>24</v>
      </c>
      <c r="N68" s="3">
        <f t="shared" si="13"/>
        <v>140</v>
      </c>
      <c r="O68" s="2">
        <v>41</v>
      </c>
      <c r="P68" s="2">
        <v>44</v>
      </c>
      <c r="Q68" s="2">
        <v>22</v>
      </c>
      <c r="R68" s="2">
        <v>22</v>
      </c>
      <c r="S68" s="3">
        <f t="shared" si="14"/>
        <v>129</v>
      </c>
      <c r="T68" s="2">
        <v>46</v>
      </c>
      <c r="U68" s="2">
        <v>45</v>
      </c>
      <c r="V68" s="2">
        <v>20</v>
      </c>
      <c r="W68" s="2">
        <v>22</v>
      </c>
      <c r="X68" s="3">
        <f t="shared" si="15"/>
        <v>133</v>
      </c>
      <c r="Y68" s="3">
        <f t="shared" si="16"/>
        <v>129</v>
      </c>
      <c r="Z68" s="3">
        <f t="shared" si="17"/>
        <v>412</v>
      </c>
    </row>
    <row r="69" spans="2:26" ht="12.75">
      <c r="B69" s="2" t="s">
        <v>120</v>
      </c>
      <c r="C69" s="2" t="s">
        <v>27</v>
      </c>
      <c r="D69" s="1" t="s">
        <v>28</v>
      </c>
      <c r="E69" s="2">
        <v>46</v>
      </c>
      <c r="F69" s="2">
        <v>45</v>
      </c>
      <c r="G69" s="2">
        <v>21</v>
      </c>
      <c r="H69" s="2">
        <v>28</v>
      </c>
      <c r="I69" s="3">
        <f t="shared" si="21"/>
        <v>140</v>
      </c>
      <c r="J69" s="2">
        <v>49</v>
      </c>
      <c r="K69" s="2">
        <v>47</v>
      </c>
      <c r="L69" s="2">
        <v>23</v>
      </c>
      <c r="M69" s="2">
        <v>14</v>
      </c>
      <c r="N69" s="3">
        <f t="shared" si="18"/>
        <v>133</v>
      </c>
      <c r="O69" s="2">
        <v>48</v>
      </c>
      <c r="P69" s="2">
        <v>46</v>
      </c>
      <c r="Q69" s="2">
        <v>28</v>
      </c>
      <c r="R69" s="2">
        <v>24</v>
      </c>
      <c r="S69" s="3">
        <f t="shared" si="19"/>
        <v>146</v>
      </c>
      <c r="T69" s="2">
        <v>46</v>
      </c>
      <c r="U69" s="2">
        <v>45</v>
      </c>
      <c r="V69" s="2">
        <v>23</v>
      </c>
      <c r="W69" s="2">
        <v>22</v>
      </c>
      <c r="X69" s="3">
        <f t="shared" si="20"/>
        <v>136</v>
      </c>
      <c r="Y69" s="3">
        <f t="shared" si="16"/>
        <v>133</v>
      </c>
      <c r="Z69" s="3">
        <f t="shared" si="17"/>
        <v>422</v>
      </c>
    </row>
    <row r="70" spans="2:26" ht="12.75">
      <c r="B70" s="2" t="s">
        <v>34</v>
      </c>
      <c r="C70" s="2" t="s">
        <v>27</v>
      </c>
      <c r="D70" s="1" t="s">
        <v>28</v>
      </c>
      <c r="E70" s="2">
        <v>47</v>
      </c>
      <c r="F70" s="2">
        <v>48</v>
      </c>
      <c r="G70" s="2">
        <v>22</v>
      </c>
      <c r="H70" s="2">
        <v>17</v>
      </c>
      <c r="I70" s="3">
        <f t="shared" si="21"/>
        <v>134</v>
      </c>
      <c r="J70" s="2">
        <v>47</v>
      </c>
      <c r="K70" s="2">
        <v>46</v>
      </c>
      <c r="L70" s="2">
        <v>17</v>
      </c>
      <c r="M70" s="2">
        <v>26</v>
      </c>
      <c r="N70" s="3">
        <f t="shared" si="18"/>
        <v>136</v>
      </c>
      <c r="O70" s="2">
        <v>45</v>
      </c>
      <c r="P70" s="2">
        <v>48</v>
      </c>
      <c r="Q70" s="2">
        <v>22</v>
      </c>
      <c r="R70" s="2">
        <v>29</v>
      </c>
      <c r="S70" s="3">
        <f t="shared" si="19"/>
        <v>144</v>
      </c>
      <c r="T70" s="2">
        <v>48</v>
      </c>
      <c r="U70" s="2">
        <v>49</v>
      </c>
      <c r="V70" s="2">
        <v>25</v>
      </c>
      <c r="W70" s="2">
        <v>24</v>
      </c>
      <c r="X70" s="3">
        <f t="shared" si="20"/>
        <v>146</v>
      </c>
      <c r="Y70" s="3">
        <f t="shared" si="16"/>
        <v>134</v>
      </c>
      <c r="Z70" s="3">
        <f t="shared" si="17"/>
        <v>426</v>
      </c>
    </row>
    <row r="71" spans="2:26" ht="12.75">
      <c r="B71" s="2" t="s">
        <v>35</v>
      </c>
      <c r="C71" s="2" t="s">
        <v>27</v>
      </c>
      <c r="D71" s="1" t="s">
        <v>28</v>
      </c>
      <c r="E71" s="2">
        <v>48</v>
      </c>
      <c r="F71" s="2">
        <v>42</v>
      </c>
      <c r="G71" s="2">
        <v>26</v>
      </c>
      <c r="H71" s="2">
        <v>21</v>
      </c>
      <c r="I71" s="3">
        <f t="shared" si="21"/>
        <v>137</v>
      </c>
      <c r="J71" s="2">
        <v>44</v>
      </c>
      <c r="K71" s="2">
        <v>44</v>
      </c>
      <c r="L71" s="2">
        <v>17</v>
      </c>
      <c r="M71" s="2">
        <v>23</v>
      </c>
      <c r="N71" s="3">
        <f t="shared" si="13"/>
        <v>128</v>
      </c>
      <c r="O71" s="2">
        <v>47</v>
      </c>
      <c r="P71" s="2">
        <v>48</v>
      </c>
      <c r="Q71" s="2">
        <v>17</v>
      </c>
      <c r="R71" s="2">
        <v>12</v>
      </c>
      <c r="S71" s="3">
        <f t="shared" si="14"/>
        <v>124</v>
      </c>
      <c r="T71" s="2">
        <v>42</v>
      </c>
      <c r="U71" s="2">
        <v>47</v>
      </c>
      <c r="V71" s="2">
        <v>17</v>
      </c>
      <c r="W71" s="2">
        <v>22</v>
      </c>
      <c r="X71" s="3">
        <f t="shared" si="15"/>
        <v>128</v>
      </c>
      <c r="Y71" s="3">
        <f t="shared" si="16"/>
        <v>124</v>
      </c>
      <c r="Z71" s="3">
        <f t="shared" si="17"/>
        <v>393</v>
      </c>
    </row>
    <row r="72" spans="2:26" ht="12.75">
      <c r="B72" s="2" t="s">
        <v>36</v>
      </c>
      <c r="C72" s="2" t="s">
        <v>27</v>
      </c>
      <c r="D72" s="1" t="s">
        <v>32</v>
      </c>
      <c r="E72" s="2">
        <v>42</v>
      </c>
      <c r="F72" s="2">
        <v>41</v>
      </c>
      <c r="G72" s="2">
        <v>21</v>
      </c>
      <c r="H72" s="2">
        <v>25</v>
      </c>
      <c r="I72" s="3">
        <f t="shared" si="21"/>
        <v>129</v>
      </c>
      <c r="J72" s="2">
        <v>41</v>
      </c>
      <c r="K72" s="2">
        <v>46</v>
      </c>
      <c r="L72" s="2">
        <v>23</v>
      </c>
      <c r="M72" s="2">
        <v>21</v>
      </c>
      <c r="N72" s="3">
        <f t="shared" si="18"/>
        <v>131</v>
      </c>
      <c r="O72" s="2">
        <v>44</v>
      </c>
      <c r="P72" s="2">
        <v>44</v>
      </c>
      <c r="Q72" s="2">
        <v>23</v>
      </c>
      <c r="R72" s="2">
        <v>15</v>
      </c>
      <c r="S72" s="3">
        <f t="shared" si="19"/>
        <v>126</v>
      </c>
      <c r="T72" s="2">
        <v>46</v>
      </c>
      <c r="U72" s="2">
        <v>41</v>
      </c>
      <c r="V72" s="2">
        <v>25</v>
      </c>
      <c r="W72" s="2">
        <v>19</v>
      </c>
      <c r="X72" s="3">
        <f t="shared" si="20"/>
        <v>131</v>
      </c>
      <c r="Y72" s="3">
        <f aca="true" t="shared" si="22" ref="Y72:Y103">MIN(X72,S72,N72,I72)</f>
        <v>126</v>
      </c>
      <c r="Z72" s="3">
        <f aca="true" t="shared" si="23" ref="Z72:Z103">SUM(I72+N72+S72+X72-Y72)</f>
        <v>391</v>
      </c>
    </row>
    <row r="73" spans="2:26" ht="12.75">
      <c r="B73" s="2" t="s">
        <v>150</v>
      </c>
      <c r="C73" s="2" t="s">
        <v>27</v>
      </c>
      <c r="D73" s="1" t="s">
        <v>32</v>
      </c>
      <c r="E73" s="2">
        <v>39</v>
      </c>
      <c r="F73" s="2">
        <v>37</v>
      </c>
      <c r="G73" s="2">
        <v>26</v>
      </c>
      <c r="H73" s="2">
        <v>20</v>
      </c>
      <c r="I73" s="3">
        <f t="shared" si="21"/>
        <v>122</v>
      </c>
      <c r="J73" s="2">
        <v>45</v>
      </c>
      <c r="K73" s="2">
        <v>44</v>
      </c>
      <c r="L73" s="2">
        <v>24</v>
      </c>
      <c r="M73" s="2">
        <v>18</v>
      </c>
      <c r="N73" s="3">
        <f t="shared" si="18"/>
        <v>131</v>
      </c>
      <c r="O73" s="2">
        <v>46</v>
      </c>
      <c r="P73" s="2">
        <v>43</v>
      </c>
      <c r="Q73" s="2">
        <v>22</v>
      </c>
      <c r="R73" s="2">
        <v>21</v>
      </c>
      <c r="S73" s="3">
        <f t="shared" si="19"/>
        <v>132</v>
      </c>
      <c r="T73" s="2">
        <v>37</v>
      </c>
      <c r="U73" s="2">
        <v>39</v>
      </c>
      <c r="V73" s="2">
        <v>18</v>
      </c>
      <c r="W73" s="2">
        <v>21</v>
      </c>
      <c r="X73" s="3">
        <f t="shared" si="20"/>
        <v>115</v>
      </c>
      <c r="Y73" s="3">
        <f t="shared" si="22"/>
        <v>115</v>
      </c>
      <c r="Z73" s="3">
        <f t="shared" si="23"/>
        <v>385</v>
      </c>
    </row>
    <row r="74" spans="2:26" ht="12.75">
      <c r="B74" s="2" t="s">
        <v>31</v>
      </c>
      <c r="C74" s="2" t="s">
        <v>27</v>
      </c>
      <c r="D74" s="1" t="s">
        <v>32</v>
      </c>
      <c r="E74" s="2">
        <v>35</v>
      </c>
      <c r="F74" s="2">
        <v>39</v>
      </c>
      <c r="G74" s="2">
        <v>23</v>
      </c>
      <c r="H74" s="2">
        <v>26</v>
      </c>
      <c r="I74" s="3">
        <f t="shared" si="12"/>
        <v>123</v>
      </c>
      <c r="J74" s="2">
        <v>38</v>
      </c>
      <c r="K74" s="2">
        <v>38</v>
      </c>
      <c r="L74" s="2">
        <v>28</v>
      </c>
      <c r="M74" s="2">
        <v>25</v>
      </c>
      <c r="N74" s="3">
        <f t="shared" si="13"/>
        <v>129</v>
      </c>
      <c r="O74" s="2">
        <v>46</v>
      </c>
      <c r="P74" s="2">
        <v>43</v>
      </c>
      <c r="Q74" s="2">
        <v>29</v>
      </c>
      <c r="R74" s="2">
        <v>26</v>
      </c>
      <c r="S74" s="3">
        <f t="shared" si="14"/>
        <v>144</v>
      </c>
      <c r="T74" s="2">
        <v>36</v>
      </c>
      <c r="U74" s="2">
        <v>40</v>
      </c>
      <c r="V74" s="2">
        <v>23</v>
      </c>
      <c r="W74" s="2">
        <v>25</v>
      </c>
      <c r="X74" s="3">
        <f t="shared" si="15"/>
        <v>124</v>
      </c>
      <c r="Y74" s="3">
        <f t="shared" si="22"/>
        <v>123</v>
      </c>
      <c r="Z74" s="3">
        <f t="shared" si="23"/>
        <v>397</v>
      </c>
    </row>
    <row r="75" spans="2:26" ht="12.75">
      <c r="B75" s="2" t="s">
        <v>132</v>
      </c>
      <c r="C75" s="2" t="s">
        <v>27</v>
      </c>
      <c r="D75" s="1" t="s">
        <v>32</v>
      </c>
      <c r="E75" s="2">
        <v>41</v>
      </c>
      <c r="F75" s="2">
        <v>39</v>
      </c>
      <c r="G75" s="2">
        <v>14</v>
      </c>
      <c r="H75" s="2">
        <v>22</v>
      </c>
      <c r="I75" s="3">
        <f t="shared" si="21"/>
        <v>116</v>
      </c>
      <c r="J75" s="2">
        <v>45</v>
      </c>
      <c r="K75" s="2">
        <v>44</v>
      </c>
      <c r="L75" s="2">
        <v>22</v>
      </c>
      <c r="M75" s="2">
        <v>25</v>
      </c>
      <c r="N75" s="3">
        <f t="shared" si="18"/>
        <v>136</v>
      </c>
      <c r="O75" s="2">
        <v>43</v>
      </c>
      <c r="P75" s="2">
        <v>45</v>
      </c>
      <c r="Q75" s="2">
        <v>3</v>
      </c>
      <c r="R75" s="2">
        <v>15</v>
      </c>
      <c r="S75" s="3">
        <f t="shared" si="19"/>
        <v>106</v>
      </c>
      <c r="T75" s="2">
        <v>45</v>
      </c>
      <c r="U75" s="2">
        <v>47</v>
      </c>
      <c r="V75" s="2">
        <v>16</v>
      </c>
      <c r="W75" s="2">
        <v>17</v>
      </c>
      <c r="X75" s="3">
        <f t="shared" si="20"/>
        <v>125</v>
      </c>
      <c r="Y75" s="3">
        <f t="shared" si="22"/>
        <v>106</v>
      </c>
      <c r="Z75" s="3">
        <f t="shared" si="23"/>
        <v>377</v>
      </c>
    </row>
    <row r="76" spans="2:26" ht="12.75">
      <c r="B76" s="2" t="s">
        <v>38</v>
      </c>
      <c r="C76" s="2" t="s">
        <v>27</v>
      </c>
      <c r="D76" s="1" t="s">
        <v>32</v>
      </c>
      <c r="E76" s="2">
        <v>41</v>
      </c>
      <c r="F76" s="2">
        <v>39</v>
      </c>
      <c r="G76" s="2">
        <v>26</v>
      </c>
      <c r="H76" s="2">
        <v>22</v>
      </c>
      <c r="I76" s="3">
        <f>SUM(E76+F76+G76+H76)</f>
        <v>128</v>
      </c>
      <c r="J76" s="2">
        <v>40</v>
      </c>
      <c r="K76" s="2">
        <v>38</v>
      </c>
      <c r="L76" s="2">
        <v>22</v>
      </c>
      <c r="M76" s="2">
        <v>24</v>
      </c>
      <c r="N76" s="3">
        <f>SUM(J76+K76+L76+M76)</f>
        <v>124</v>
      </c>
      <c r="O76" s="2">
        <v>35</v>
      </c>
      <c r="P76" s="2">
        <v>35</v>
      </c>
      <c r="Q76" s="2">
        <v>16</v>
      </c>
      <c r="R76" s="2">
        <v>21</v>
      </c>
      <c r="S76" s="3">
        <f>O76+P76+Q76+R76</f>
        <v>107</v>
      </c>
      <c r="T76" s="2">
        <v>35</v>
      </c>
      <c r="U76" s="2">
        <v>38</v>
      </c>
      <c r="V76" s="2">
        <v>20</v>
      </c>
      <c r="W76" s="2">
        <v>22</v>
      </c>
      <c r="X76" s="3">
        <f>SUM(T76+U76+V76+W76)</f>
        <v>115</v>
      </c>
      <c r="Y76" s="3">
        <f t="shared" si="22"/>
        <v>107</v>
      </c>
      <c r="Z76" s="3">
        <f t="shared" si="23"/>
        <v>367</v>
      </c>
    </row>
    <row r="77" spans="2:26" ht="12.75">
      <c r="B77" s="2" t="s">
        <v>135</v>
      </c>
      <c r="C77" s="2" t="s">
        <v>27</v>
      </c>
      <c r="D77" s="1" t="s">
        <v>42</v>
      </c>
      <c r="E77" s="2">
        <v>47</v>
      </c>
      <c r="F77" s="2">
        <v>44</v>
      </c>
      <c r="G77" s="2">
        <v>25</v>
      </c>
      <c r="H77" s="2">
        <v>18</v>
      </c>
      <c r="I77" s="3">
        <f t="shared" si="21"/>
        <v>134</v>
      </c>
      <c r="J77" s="2">
        <v>43</v>
      </c>
      <c r="K77" s="2">
        <v>39</v>
      </c>
      <c r="L77" s="2">
        <v>19</v>
      </c>
      <c r="M77" s="2">
        <v>16</v>
      </c>
      <c r="N77" s="3">
        <f t="shared" si="18"/>
        <v>117</v>
      </c>
      <c r="O77" s="2">
        <v>44</v>
      </c>
      <c r="P77" s="2">
        <v>41</v>
      </c>
      <c r="Q77" s="2">
        <v>21</v>
      </c>
      <c r="R77" s="2">
        <v>22</v>
      </c>
      <c r="S77" s="3">
        <f t="shared" si="19"/>
        <v>128</v>
      </c>
      <c r="T77" s="2">
        <v>41</v>
      </c>
      <c r="U77" s="2">
        <v>37</v>
      </c>
      <c r="V77" s="2">
        <v>23</v>
      </c>
      <c r="W77" s="2">
        <v>25</v>
      </c>
      <c r="X77" s="3">
        <f t="shared" si="20"/>
        <v>126</v>
      </c>
      <c r="Y77" s="3">
        <f t="shared" si="22"/>
        <v>117</v>
      </c>
      <c r="Z77" s="3">
        <f t="shared" si="23"/>
        <v>388</v>
      </c>
    </row>
    <row r="78" spans="2:26" ht="12.75">
      <c r="B78" s="2" t="s">
        <v>133</v>
      </c>
      <c r="C78" s="2" t="s">
        <v>27</v>
      </c>
      <c r="D78" s="1" t="s">
        <v>43</v>
      </c>
      <c r="E78" s="2">
        <v>39</v>
      </c>
      <c r="F78" s="2">
        <v>41</v>
      </c>
      <c r="G78" s="2">
        <v>14</v>
      </c>
      <c r="H78" s="2">
        <v>18</v>
      </c>
      <c r="I78" s="3">
        <f t="shared" si="21"/>
        <v>112</v>
      </c>
      <c r="J78" s="2">
        <v>41</v>
      </c>
      <c r="K78" s="2">
        <v>42</v>
      </c>
      <c r="L78" s="2">
        <v>27</v>
      </c>
      <c r="M78" s="2">
        <v>22</v>
      </c>
      <c r="N78" s="3">
        <f t="shared" si="18"/>
        <v>132</v>
      </c>
      <c r="O78" s="2">
        <v>41</v>
      </c>
      <c r="P78" s="2">
        <v>38</v>
      </c>
      <c r="Q78" s="2">
        <v>14</v>
      </c>
      <c r="R78" s="2">
        <v>22</v>
      </c>
      <c r="S78" s="3">
        <f t="shared" si="19"/>
        <v>115</v>
      </c>
      <c r="T78" s="2">
        <v>44</v>
      </c>
      <c r="U78" s="2">
        <v>43</v>
      </c>
      <c r="V78" s="2">
        <v>22</v>
      </c>
      <c r="W78" s="2">
        <v>22</v>
      </c>
      <c r="X78" s="3">
        <f t="shared" si="20"/>
        <v>131</v>
      </c>
      <c r="Y78" s="3">
        <f t="shared" si="22"/>
        <v>112</v>
      </c>
      <c r="Z78" s="3">
        <f t="shared" si="23"/>
        <v>378</v>
      </c>
    </row>
    <row r="79" spans="2:26" ht="12.75">
      <c r="B79" s="2" t="s">
        <v>119</v>
      </c>
      <c r="C79" s="2" t="s">
        <v>27</v>
      </c>
      <c r="D79" s="1" t="s">
        <v>32</v>
      </c>
      <c r="E79" s="2">
        <v>32</v>
      </c>
      <c r="F79" s="2">
        <v>39</v>
      </c>
      <c r="G79" s="2">
        <v>23</v>
      </c>
      <c r="H79" s="2">
        <v>21</v>
      </c>
      <c r="I79" s="3">
        <f t="shared" si="12"/>
        <v>115</v>
      </c>
      <c r="J79" s="2">
        <v>28</v>
      </c>
      <c r="K79" s="2">
        <v>46</v>
      </c>
      <c r="L79" s="2">
        <v>24</v>
      </c>
      <c r="M79" s="2">
        <v>21</v>
      </c>
      <c r="N79" s="3">
        <f t="shared" si="13"/>
        <v>119</v>
      </c>
      <c r="O79" s="2">
        <v>40</v>
      </c>
      <c r="P79" s="2">
        <v>36</v>
      </c>
      <c r="Q79" s="2">
        <v>18</v>
      </c>
      <c r="R79" s="2">
        <v>24</v>
      </c>
      <c r="S79" s="3">
        <f t="shared" si="14"/>
        <v>118</v>
      </c>
      <c r="T79" s="2">
        <v>38</v>
      </c>
      <c r="U79" s="2">
        <v>42</v>
      </c>
      <c r="V79" s="2">
        <v>22</v>
      </c>
      <c r="W79" s="2">
        <v>21</v>
      </c>
      <c r="X79" s="3">
        <f t="shared" si="15"/>
        <v>123</v>
      </c>
      <c r="Y79" s="3">
        <f t="shared" si="22"/>
        <v>115</v>
      </c>
      <c r="Z79" s="3">
        <f t="shared" si="23"/>
        <v>360</v>
      </c>
    </row>
    <row r="80" spans="2:26" ht="12.75">
      <c r="B80" s="2" t="s">
        <v>151</v>
      </c>
      <c r="C80" s="2" t="s">
        <v>27</v>
      </c>
      <c r="D80" s="1" t="s">
        <v>42</v>
      </c>
      <c r="E80" s="2">
        <v>39</v>
      </c>
      <c r="F80" s="2">
        <v>33</v>
      </c>
      <c r="G80" s="2">
        <v>23</v>
      </c>
      <c r="H80" s="2">
        <v>16</v>
      </c>
      <c r="I80" s="3">
        <f t="shared" si="21"/>
        <v>111</v>
      </c>
      <c r="J80" s="2">
        <v>39</v>
      </c>
      <c r="K80" s="2">
        <v>40</v>
      </c>
      <c r="L80" s="2">
        <v>15</v>
      </c>
      <c r="M80" s="2">
        <v>17</v>
      </c>
      <c r="N80" s="3">
        <f t="shared" si="18"/>
        <v>111</v>
      </c>
      <c r="O80" s="2">
        <v>36</v>
      </c>
      <c r="P80" s="2">
        <v>40</v>
      </c>
      <c r="Q80" s="2">
        <v>11</v>
      </c>
      <c r="R80" s="2">
        <v>23</v>
      </c>
      <c r="S80" s="3">
        <f t="shared" si="19"/>
        <v>110</v>
      </c>
      <c r="T80" s="2">
        <v>45</v>
      </c>
      <c r="U80" s="2">
        <v>45</v>
      </c>
      <c r="V80" s="2">
        <v>22</v>
      </c>
      <c r="W80" s="2">
        <v>19</v>
      </c>
      <c r="X80" s="3">
        <f t="shared" si="20"/>
        <v>131</v>
      </c>
      <c r="Y80" s="3">
        <f t="shared" si="22"/>
        <v>110</v>
      </c>
      <c r="Z80" s="3">
        <f t="shared" si="23"/>
        <v>353</v>
      </c>
    </row>
    <row r="81" spans="2:26" ht="12.75">
      <c r="B81" s="2" t="s">
        <v>40</v>
      </c>
      <c r="C81" s="2" t="s">
        <v>27</v>
      </c>
      <c r="D81" s="1" t="s">
        <v>117</v>
      </c>
      <c r="E81" s="2">
        <v>44</v>
      </c>
      <c r="F81" s="2">
        <v>39</v>
      </c>
      <c r="G81" s="2">
        <v>10</v>
      </c>
      <c r="H81" s="2">
        <v>11</v>
      </c>
      <c r="I81" s="3">
        <f>SUM(E81:H81)</f>
        <v>104</v>
      </c>
      <c r="J81" s="2">
        <v>43</v>
      </c>
      <c r="K81" s="2">
        <v>44</v>
      </c>
      <c r="L81" s="2">
        <v>14</v>
      </c>
      <c r="M81" s="2">
        <v>15</v>
      </c>
      <c r="N81" s="3">
        <f>SUM(J81+K81+L81+M81)</f>
        <v>116</v>
      </c>
      <c r="O81" s="2">
        <v>42</v>
      </c>
      <c r="P81" s="2">
        <v>47</v>
      </c>
      <c r="Q81" s="2">
        <v>14</v>
      </c>
      <c r="R81" s="2">
        <v>17</v>
      </c>
      <c r="S81" s="3">
        <f>O81+P81+Q81+R81</f>
        <v>120</v>
      </c>
      <c r="T81" s="2">
        <v>41</v>
      </c>
      <c r="U81" s="2">
        <v>45</v>
      </c>
      <c r="V81" s="2">
        <v>5</v>
      </c>
      <c r="W81" s="2">
        <v>19</v>
      </c>
      <c r="X81" s="3">
        <f>SUM(T81+U81+V81+W81)</f>
        <v>110</v>
      </c>
      <c r="Y81" s="3">
        <f>MIN(X81,S81,N81,I81)</f>
        <v>104</v>
      </c>
      <c r="Z81" s="3">
        <f>SUM(I81+N81+S81+X81-Y81)</f>
        <v>346</v>
      </c>
    </row>
    <row r="82" spans="2:26" ht="12.75">
      <c r="B82" s="2" t="s">
        <v>41</v>
      </c>
      <c r="C82" s="2" t="s">
        <v>27</v>
      </c>
      <c r="D82" s="1" t="s">
        <v>42</v>
      </c>
      <c r="E82" s="2">
        <v>41</v>
      </c>
      <c r="F82" s="2">
        <v>40</v>
      </c>
      <c r="G82" s="2">
        <v>13</v>
      </c>
      <c r="H82" s="2">
        <v>14</v>
      </c>
      <c r="I82" s="3">
        <f>SUM(E82+F82+G82+H82)</f>
        <v>108</v>
      </c>
      <c r="J82" s="2">
        <v>42</v>
      </c>
      <c r="K82" s="2">
        <v>30</v>
      </c>
      <c r="L82" s="2">
        <v>13</v>
      </c>
      <c r="M82" s="2">
        <v>16</v>
      </c>
      <c r="N82" s="3">
        <f>SUM(J82+K82+L82+M82)</f>
        <v>101</v>
      </c>
      <c r="O82" s="2">
        <v>42</v>
      </c>
      <c r="P82" s="2">
        <v>45</v>
      </c>
      <c r="Q82" s="2">
        <v>16</v>
      </c>
      <c r="R82" s="2">
        <v>22</v>
      </c>
      <c r="S82" s="3">
        <f>O82+P82+Q82+R82</f>
        <v>125</v>
      </c>
      <c r="T82" s="2">
        <v>37</v>
      </c>
      <c r="U82" s="2">
        <v>37</v>
      </c>
      <c r="V82" s="2">
        <v>17</v>
      </c>
      <c r="W82" s="2">
        <v>22</v>
      </c>
      <c r="X82" s="3">
        <f>SUM(T82+U82+V82+W82)</f>
        <v>113</v>
      </c>
      <c r="Y82" s="3">
        <f>MIN(X82,S82,N82,I82)</f>
        <v>101</v>
      </c>
      <c r="Z82" s="3">
        <f>SUM(I82+N82+S82+X82-Y82)</f>
        <v>346</v>
      </c>
    </row>
    <row r="83" spans="2:26" ht="12.75">
      <c r="B83" s="2" t="s">
        <v>80</v>
      </c>
      <c r="C83" s="2" t="s">
        <v>168</v>
      </c>
      <c r="D83" s="1" t="s">
        <v>116</v>
      </c>
      <c r="E83" s="2">
        <v>43</v>
      </c>
      <c r="F83" s="2">
        <v>45</v>
      </c>
      <c r="G83" s="2">
        <v>17</v>
      </c>
      <c r="H83" s="2">
        <v>17</v>
      </c>
      <c r="I83" s="3">
        <f t="shared" si="21"/>
        <v>122</v>
      </c>
      <c r="J83" s="2">
        <v>43</v>
      </c>
      <c r="K83" s="2">
        <v>44</v>
      </c>
      <c r="L83" s="2">
        <v>19</v>
      </c>
      <c r="M83" s="2">
        <v>15</v>
      </c>
      <c r="N83" s="3">
        <f t="shared" si="18"/>
        <v>121</v>
      </c>
      <c r="O83" s="2">
        <v>46</v>
      </c>
      <c r="P83" s="2">
        <v>44</v>
      </c>
      <c r="Q83" s="2">
        <v>24</v>
      </c>
      <c r="R83" s="2">
        <v>24</v>
      </c>
      <c r="S83" s="3">
        <f t="shared" si="19"/>
        <v>138</v>
      </c>
      <c r="T83" s="2">
        <v>48</v>
      </c>
      <c r="U83" s="2">
        <v>46</v>
      </c>
      <c r="V83" s="2">
        <v>19</v>
      </c>
      <c r="W83" s="2">
        <v>24</v>
      </c>
      <c r="X83" s="3">
        <f t="shared" si="20"/>
        <v>137</v>
      </c>
      <c r="Y83" s="3">
        <f t="shared" si="22"/>
        <v>121</v>
      </c>
      <c r="Z83" s="3">
        <f t="shared" si="23"/>
        <v>397</v>
      </c>
    </row>
    <row r="84" spans="2:26" ht="12.75">
      <c r="B84" s="2" t="s">
        <v>113</v>
      </c>
      <c r="C84" s="2" t="s">
        <v>168</v>
      </c>
      <c r="D84" s="1" t="s">
        <v>32</v>
      </c>
      <c r="E84" s="2">
        <v>36</v>
      </c>
      <c r="F84" s="2">
        <v>40</v>
      </c>
      <c r="G84" s="2">
        <v>14</v>
      </c>
      <c r="H84" s="2">
        <v>17</v>
      </c>
      <c r="I84" s="3">
        <f t="shared" si="21"/>
        <v>107</v>
      </c>
      <c r="J84" s="2">
        <v>41</v>
      </c>
      <c r="K84" s="2">
        <v>40</v>
      </c>
      <c r="L84" s="2">
        <v>13</v>
      </c>
      <c r="M84" s="2">
        <v>11</v>
      </c>
      <c r="N84" s="3">
        <f t="shared" si="18"/>
        <v>105</v>
      </c>
      <c r="O84" s="2">
        <v>40</v>
      </c>
      <c r="P84" s="2">
        <v>40</v>
      </c>
      <c r="Q84" s="2">
        <v>23</v>
      </c>
      <c r="R84" s="2">
        <v>17</v>
      </c>
      <c r="S84" s="3">
        <f t="shared" si="19"/>
        <v>120</v>
      </c>
      <c r="T84" s="2">
        <v>48</v>
      </c>
      <c r="U84" s="2">
        <v>40</v>
      </c>
      <c r="V84" s="2">
        <v>18</v>
      </c>
      <c r="W84" s="2">
        <v>20</v>
      </c>
      <c r="X84" s="3">
        <f t="shared" si="20"/>
        <v>126</v>
      </c>
      <c r="Y84" s="3">
        <f t="shared" si="22"/>
        <v>105</v>
      </c>
      <c r="Z84" s="3">
        <f t="shared" si="23"/>
        <v>353</v>
      </c>
    </row>
    <row r="85" spans="2:26" ht="12.75">
      <c r="B85" s="2" t="s">
        <v>112</v>
      </c>
      <c r="C85" s="2" t="s">
        <v>168</v>
      </c>
      <c r="D85" s="1" t="s">
        <v>117</v>
      </c>
      <c r="E85" s="2">
        <v>44</v>
      </c>
      <c r="F85" s="2">
        <v>40</v>
      </c>
      <c r="G85" s="2">
        <v>22</v>
      </c>
      <c r="H85" s="2">
        <v>17</v>
      </c>
      <c r="I85" s="3">
        <f t="shared" si="21"/>
        <v>123</v>
      </c>
      <c r="J85" s="2">
        <v>33</v>
      </c>
      <c r="K85" s="2">
        <v>42</v>
      </c>
      <c r="L85" s="2">
        <v>16</v>
      </c>
      <c r="M85" s="2">
        <v>14</v>
      </c>
      <c r="N85" s="3">
        <f t="shared" si="18"/>
        <v>105</v>
      </c>
      <c r="O85" s="2">
        <v>42</v>
      </c>
      <c r="P85" s="2">
        <v>41</v>
      </c>
      <c r="Q85" s="2">
        <v>8</v>
      </c>
      <c r="R85" s="2">
        <v>19</v>
      </c>
      <c r="S85" s="3">
        <f t="shared" si="19"/>
        <v>110</v>
      </c>
      <c r="T85" s="2">
        <v>43</v>
      </c>
      <c r="U85" s="2">
        <v>35</v>
      </c>
      <c r="V85" s="2">
        <v>23</v>
      </c>
      <c r="W85" s="2">
        <v>21</v>
      </c>
      <c r="X85" s="3">
        <f t="shared" si="20"/>
        <v>122</v>
      </c>
      <c r="Y85" s="3">
        <f t="shared" si="22"/>
        <v>105</v>
      </c>
      <c r="Z85" s="3">
        <f t="shared" si="23"/>
        <v>355</v>
      </c>
    </row>
    <row r="86" spans="2:26" ht="12.75">
      <c r="B86" s="2" t="s">
        <v>81</v>
      </c>
      <c r="C86" s="2" t="s">
        <v>168</v>
      </c>
      <c r="D86" s="1" t="s">
        <v>32</v>
      </c>
      <c r="E86" s="2">
        <v>45</v>
      </c>
      <c r="F86" s="2">
        <v>45</v>
      </c>
      <c r="G86" s="2">
        <v>23</v>
      </c>
      <c r="H86" s="2">
        <v>21</v>
      </c>
      <c r="I86" s="3">
        <f t="shared" si="21"/>
        <v>134</v>
      </c>
      <c r="J86" s="2">
        <v>45</v>
      </c>
      <c r="K86" s="2">
        <v>44</v>
      </c>
      <c r="L86" s="2">
        <v>24</v>
      </c>
      <c r="M86" s="2">
        <v>22</v>
      </c>
      <c r="N86" s="3">
        <f t="shared" si="18"/>
        <v>135</v>
      </c>
      <c r="O86" s="2">
        <v>43</v>
      </c>
      <c r="P86" s="2">
        <v>44</v>
      </c>
      <c r="Q86" s="2">
        <v>25</v>
      </c>
      <c r="R86" s="2">
        <v>28</v>
      </c>
      <c r="S86" s="3">
        <f t="shared" si="19"/>
        <v>140</v>
      </c>
      <c r="T86" s="2">
        <v>44</v>
      </c>
      <c r="U86" s="2">
        <v>43</v>
      </c>
      <c r="V86" s="2">
        <v>26</v>
      </c>
      <c r="W86" s="2">
        <v>25</v>
      </c>
      <c r="X86" s="3">
        <f t="shared" si="20"/>
        <v>138</v>
      </c>
      <c r="Y86" s="3">
        <f t="shared" si="22"/>
        <v>134</v>
      </c>
      <c r="Z86" s="3">
        <f t="shared" si="23"/>
        <v>413</v>
      </c>
    </row>
    <row r="87" spans="2:26" ht="12.75">
      <c r="B87" s="2" t="s">
        <v>79</v>
      </c>
      <c r="C87" s="2" t="s">
        <v>168</v>
      </c>
      <c r="D87" s="1" t="s">
        <v>116</v>
      </c>
      <c r="E87" s="2">
        <v>40</v>
      </c>
      <c r="F87" s="2">
        <v>44</v>
      </c>
      <c r="G87" s="2">
        <v>14</v>
      </c>
      <c r="H87" s="2">
        <v>22</v>
      </c>
      <c r="I87" s="3">
        <f t="shared" si="21"/>
        <v>120</v>
      </c>
      <c r="J87" s="2">
        <v>45</v>
      </c>
      <c r="K87" s="2">
        <v>44</v>
      </c>
      <c r="L87" s="2">
        <v>26</v>
      </c>
      <c r="M87" s="2">
        <v>24</v>
      </c>
      <c r="N87" s="3">
        <f t="shared" si="18"/>
        <v>139</v>
      </c>
      <c r="O87" s="2">
        <v>44</v>
      </c>
      <c r="P87" s="2">
        <v>47</v>
      </c>
      <c r="Q87" s="2">
        <v>27</v>
      </c>
      <c r="R87" s="2">
        <v>28</v>
      </c>
      <c r="S87" s="3">
        <f t="shared" si="19"/>
        <v>146</v>
      </c>
      <c r="T87" s="2">
        <v>45</v>
      </c>
      <c r="U87" s="2">
        <v>41</v>
      </c>
      <c r="V87" s="2">
        <v>23</v>
      </c>
      <c r="W87" s="2">
        <v>27</v>
      </c>
      <c r="X87" s="3">
        <f t="shared" si="20"/>
        <v>136</v>
      </c>
      <c r="Y87" s="3">
        <f t="shared" si="22"/>
        <v>120</v>
      </c>
      <c r="Z87" s="3">
        <f t="shared" si="23"/>
        <v>421</v>
      </c>
    </row>
    <row r="88" spans="2:26" ht="12.75">
      <c r="B88" s="2" t="s">
        <v>82</v>
      </c>
      <c r="C88" s="2" t="s">
        <v>168</v>
      </c>
      <c r="D88" s="1" t="s">
        <v>117</v>
      </c>
      <c r="E88" s="2">
        <v>39</v>
      </c>
      <c r="F88" s="2">
        <v>38</v>
      </c>
      <c r="G88" s="2">
        <v>17</v>
      </c>
      <c r="H88" s="2">
        <v>22</v>
      </c>
      <c r="I88" s="3">
        <f t="shared" si="21"/>
        <v>116</v>
      </c>
      <c r="J88" s="2">
        <v>42</v>
      </c>
      <c r="K88" s="2">
        <v>47</v>
      </c>
      <c r="L88" s="2">
        <v>25</v>
      </c>
      <c r="M88" s="2">
        <v>23</v>
      </c>
      <c r="N88" s="3">
        <f t="shared" si="18"/>
        <v>137</v>
      </c>
      <c r="O88" s="2">
        <v>37</v>
      </c>
      <c r="P88" s="2">
        <v>46</v>
      </c>
      <c r="Q88" s="2">
        <v>8</v>
      </c>
      <c r="R88" s="2">
        <v>20</v>
      </c>
      <c r="S88" s="3">
        <f t="shared" si="19"/>
        <v>111</v>
      </c>
      <c r="T88" s="2">
        <v>42</v>
      </c>
      <c r="U88" s="2">
        <v>44</v>
      </c>
      <c r="V88" s="2">
        <v>18</v>
      </c>
      <c r="W88" s="2">
        <v>14</v>
      </c>
      <c r="X88" s="3">
        <f t="shared" si="20"/>
        <v>118</v>
      </c>
      <c r="Y88" s="3">
        <f t="shared" si="22"/>
        <v>111</v>
      </c>
      <c r="Z88" s="3">
        <f t="shared" si="23"/>
        <v>371</v>
      </c>
    </row>
    <row r="89" spans="2:26" ht="12.75">
      <c r="B89" s="2" t="s">
        <v>47</v>
      </c>
      <c r="C89" s="2" t="s">
        <v>45</v>
      </c>
      <c r="D89" s="1" t="s">
        <v>117</v>
      </c>
      <c r="E89" s="2">
        <v>45</v>
      </c>
      <c r="F89" s="2">
        <v>47</v>
      </c>
      <c r="G89" s="2">
        <v>22</v>
      </c>
      <c r="H89" s="2">
        <v>25</v>
      </c>
      <c r="I89" s="3">
        <f>SUM(E89+F89+G89+H89)</f>
        <v>139</v>
      </c>
      <c r="J89" s="2">
        <v>48</v>
      </c>
      <c r="K89" s="2">
        <v>46</v>
      </c>
      <c r="L89" s="2">
        <v>22</v>
      </c>
      <c r="M89" s="2">
        <v>21</v>
      </c>
      <c r="N89" s="3">
        <f>SUM(J89+K89+L89+M89)</f>
        <v>137</v>
      </c>
      <c r="O89" s="2">
        <v>45</v>
      </c>
      <c r="P89" s="2">
        <v>43</v>
      </c>
      <c r="Q89" s="2">
        <v>23</v>
      </c>
      <c r="R89" s="2">
        <v>23</v>
      </c>
      <c r="S89" s="3">
        <f>O89+P89+Q89+R89</f>
        <v>134</v>
      </c>
      <c r="T89" s="2">
        <v>47</v>
      </c>
      <c r="U89" s="2">
        <v>48</v>
      </c>
      <c r="V89" s="2">
        <v>22</v>
      </c>
      <c r="W89" s="2">
        <v>24</v>
      </c>
      <c r="X89" s="3">
        <f>SUM(T89+U89+V89+W89)</f>
        <v>141</v>
      </c>
      <c r="Y89" s="3">
        <f>MIN(X89,S89,N89,I89)</f>
        <v>134</v>
      </c>
      <c r="Z89" s="3">
        <f>SUM(I89+N89+S89+X89-Y89)</f>
        <v>417</v>
      </c>
    </row>
    <row r="90" spans="2:26" ht="12.75">
      <c r="B90" s="2" t="s">
        <v>46</v>
      </c>
      <c r="C90" s="2" t="s">
        <v>45</v>
      </c>
      <c r="D90" s="1" t="s">
        <v>116</v>
      </c>
      <c r="E90" s="2">
        <v>47</v>
      </c>
      <c r="F90" s="2">
        <v>45</v>
      </c>
      <c r="G90" s="2">
        <v>22</v>
      </c>
      <c r="H90" s="2">
        <v>26</v>
      </c>
      <c r="I90" s="3">
        <f>SUM(E90+F90+G90+H90)</f>
        <v>140</v>
      </c>
      <c r="J90" s="2">
        <v>43</v>
      </c>
      <c r="K90" s="2">
        <v>45</v>
      </c>
      <c r="L90" s="2">
        <v>25</v>
      </c>
      <c r="M90" s="2">
        <v>25</v>
      </c>
      <c r="N90" s="3">
        <f>SUM(J90+K90+L90+M90)</f>
        <v>138</v>
      </c>
      <c r="O90" s="2">
        <v>45</v>
      </c>
      <c r="P90" s="2">
        <v>48</v>
      </c>
      <c r="Q90" s="2">
        <v>26</v>
      </c>
      <c r="R90" s="2">
        <v>28</v>
      </c>
      <c r="S90" s="3">
        <f>O90+P90+Q90+R90</f>
        <v>147</v>
      </c>
      <c r="T90" s="2">
        <v>47</v>
      </c>
      <c r="U90" s="2">
        <v>47</v>
      </c>
      <c r="V90" s="2">
        <v>26</v>
      </c>
      <c r="W90" s="2">
        <v>27</v>
      </c>
      <c r="X90" s="3">
        <f>SUM(T90+U90+V90+W90)</f>
        <v>147</v>
      </c>
      <c r="Y90" s="3">
        <f>MIN(X90,S90,N90,I90)</f>
        <v>138</v>
      </c>
      <c r="Z90" s="3">
        <f>SUM(I90+N90+S90+X90-Y90)</f>
        <v>434</v>
      </c>
    </row>
    <row r="91" spans="2:26" ht="12.75">
      <c r="B91" s="2" t="s">
        <v>44</v>
      </c>
      <c r="C91" s="2" t="s">
        <v>45</v>
      </c>
      <c r="D91" s="1" t="s">
        <v>28</v>
      </c>
      <c r="E91" s="2">
        <v>45</v>
      </c>
      <c r="F91" s="2">
        <v>43</v>
      </c>
      <c r="G91" s="2">
        <v>12</v>
      </c>
      <c r="H91" s="2">
        <v>22</v>
      </c>
      <c r="I91" s="3">
        <f>SUM(E91+F91+G91+H91)</f>
        <v>122</v>
      </c>
      <c r="J91" s="2">
        <v>45</v>
      </c>
      <c r="K91" s="2">
        <v>47</v>
      </c>
      <c r="L91" s="2">
        <v>20</v>
      </c>
      <c r="M91" s="2">
        <v>22</v>
      </c>
      <c r="N91" s="3">
        <f>SUM(J91+K91+L91+M91)</f>
        <v>134</v>
      </c>
      <c r="O91" s="2">
        <v>47</v>
      </c>
      <c r="P91" s="2">
        <v>46</v>
      </c>
      <c r="Q91" s="2">
        <v>24</v>
      </c>
      <c r="R91" s="2">
        <v>22</v>
      </c>
      <c r="S91" s="3">
        <f>O91+P91+Q91+R91</f>
        <v>139</v>
      </c>
      <c r="T91" s="2">
        <v>47</v>
      </c>
      <c r="U91" s="2">
        <v>45</v>
      </c>
      <c r="V91" s="2">
        <v>22</v>
      </c>
      <c r="W91" s="2">
        <v>23</v>
      </c>
      <c r="X91" s="3">
        <f>SUM(T91+U91+V91+W91)</f>
        <v>137</v>
      </c>
      <c r="Y91" s="3">
        <f>MIN(X91,S91,N91,I91)</f>
        <v>122</v>
      </c>
      <c r="Z91" s="3">
        <f>SUM(I91+N91+S91+X91-Y91)</f>
        <v>410</v>
      </c>
    </row>
    <row r="92" spans="2:26" ht="12.75">
      <c r="B92" s="2" t="s">
        <v>169</v>
      </c>
      <c r="C92" s="2" t="s">
        <v>45</v>
      </c>
      <c r="D92" s="1" t="s">
        <v>42</v>
      </c>
      <c r="E92" s="2">
        <v>39</v>
      </c>
      <c r="F92" s="2">
        <v>37</v>
      </c>
      <c r="G92" s="2">
        <v>12</v>
      </c>
      <c r="H92" s="2">
        <v>23</v>
      </c>
      <c r="I92" s="3">
        <f>SUM(E92+F92+G92+H92)</f>
        <v>111</v>
      </c>
      <c r="J92" s="2">
        <v>40</v>
      </c>
      <c r="K92" s="2">
        <v>43</v>
      </c>
      <c r="L92" s="2">
        <v>21</v>
      </c>
      <c r="M92" s="2">
        <v>16</v>
      </c>
      <c r="N92" s="3">
        <f>SUM(J92+K92+L92+M92)</f>
        <v>120</v>
      </c>
      <c r="O92" s="2">
        <v>36</v>
      </c>
      <c r="P92" s="2">
        <v>31</v>
      </c>
      <c r="Q92" s="2">
        <v>16</v>
      </c>
      <c r="R92" s="2">
        <v>20</v>
      </c>
      <c r="S92" s="3">
        <f>O92+P92+Q92+R92</f>
        <v>103</v>
      </c>
      <c r="T92" s="2">
        <v>42</v>
      </c>
      <c r="U92" s="2">
        <v>40</v>
      </c>
      <c r="V92" s="2">
        <v>20</v>
      </c>
      <c r="W92" s="2">
        <v>19</v>
      </c>
      <c r="X92" s="3">
        <f>SUM(T92+U92+V92+W92)</f>
        <v>121</v>
      </c>
      <c r="Y92" s="3">
        <f>MIN(X92,S92,N92,I92)</f>
        <v>103</v>
      </c>
      <c r="Z92" s="3">
        <f>SUM(I92+N92+S92+X92-Y92)</f>
        <v>352</v>
      </c>
    </row>
    <row r="93" spans="2:26" ht="12.75">
      <c r="B93" s="2" t="s">
        <v>164</v>
      </c>
      <c r="C93" s="2" t="s">
        <v>165</v>
      </c>
      <c r="D93" s="1" t="s">
        <v>32</v>
      </c>
      <c r="E93" s="2">
        <v>46</v>
      </c>
      <c r="F93" s="2">
        <v>44</v>
      </c>
      <c r="G93" s="2">
        <v>22</v>
      </c>
      <c r="H93" s="2">
        <v>19</v>
      </c>
      <c r="I93" s="3">
        <f t="shared" si="21"/>
        <v>131</v>
      </c>
      <c r="J93" s="2">
        <v>45</v>
      </c>
      <c r="K93" s="2">
        <v>45</v>
      </c>
      <c r="L93" s="2">
        <v>22</v>
      </c>
      <c r="M93" s="2">
        <v>17</v>
      </c>
      <c r="N93" s="3">
        <f t="shared" si="18"/>
        <v>129</v>
      </c>
      <c r="O93" s="2">
        <v>42</v>
      </c>
      <c r="P93" s="2">
        <v>42</v>
      </c>
      <c r="Q93" s="2">
        <v>17</v>
      </c>
      <c r="R93" s="2">
        <v>24</v>
      </c>
      <c r="S93" s="3">
        <f t="shared" si="19"/>
        <v>125</v>
      </c>
      <c r="X93" s="3">
        <f t="shared" si="20"/>
        <v>0</v>
      </c>
      <c r="Y93" s="3">
        <f t="shared" si="22"/>
        <v>0</v>
      </c>
      <c r="Z93" s="3">
        <f t="shared" si="23"/>
        <v>385</v>
      </c>
    </row>
    <row r="94" spans="2:26" ht="12.75">
      <c r="B94" s="2" t="s">
        <v>166</v>
      </c>
      <c r="C94" s="2" t="s">
        <v>165</v>
      </c>
      <c r="D94" s="1" t="s">
        <v>32</v>
      </c>
      <c r="E94" s="2">
        <v>44</v>
      </c>
      <c r="F94" s="2">
        <v>40</v>
      </c>
      <c r="G94" s="2">
        <v>14</v>
      </c>
      <c r="H94" s="2">
        <v>10</v>
      </c>
      <c r="I94" s="3">
        <f t="shared" si="21"/>
        <v>108</v>
      </c>
      <c r="J94" s="2">
        <v>47</v>
      </c>
      <c r="K94" s="2">
        <v>43</v>
      </c>
      <c r="L94" s="2">
        <v>19</v>
      </c>
      <c r="M94" s="2">
        <v>23</v>
      </c>
      <c r="N94" s="3">
        <f t="shared" si="18"/>
        <v>132</v>
      </c>
      <c r="O94" s="2">
        <v>47</v>
      </c>
      <c r="P94" s="2">
        <v>44</v>
      </c>
      <c r="Q94" s="2">
        <v>21</v>
      </c>
      <c r="R94" s="2">
        <v>25</v>
      </c>
      <c r="S94" s="3">
        <f t="shared" si="19"/>
        <v>137</v>
      </c>
      <c r="X94" s="3">
        <f t="shared" si="20"/>
        <v>0</v>
      </c>
      <c r="Y94" s="3">
        <f t="shared" si="22"/>
        <v>0</v>
      </c>
      <c r="Z94" s="3">
        <f t="shared" si="23"/>
        <v>377</v>
      </c>
    </row>
    <row r="95" spans="2:26" ht="12.75">
      <c r="B95" s="2" t="s">
        <v>167</v>
      </c>
      <c r="C95" s="2" t="s">
        <v>165</v>
      </c>
      <c r="D95" s="1" t="s">
        <v>32</v>
      </c>
      <c r="E95" s="2">
        <v>45</v>
      </c>
      <c r="F95" s="2">
        <v>44</v>
      </c>
      <c r="G95" s="2">
        <v>15</v>
      </c>
      <c r="H95" s="2">
        <v>21</v>
      </c>
      <c r="I95" s="3">
        <f>SUM(E95+F95+G95+H95)</f>
        <v>125</v>
      </c>
      <c r="J95" s="2">
        <v>48</v>
      </c>
      <c r="K95" s="2">
        <v>46</v>
      </c>
      <c r="L95" s="2">
        <v>18</v>
      </c>
      <c r="M95" s="2">
        <v>21</v>
      </c>
      <c r="N95" s="3">
        <f>SUM(J95+K95+L95+M95)</f>
        <v>133</v>
      </c>
      <c r="O95" s="2">
        <v>45</v>
      </c>
      <c r="P95" s="2">
        <v>42</v>
      </c>
      <c r="Q95" s="2">
        <v>19</v>
      </c>
      <c r="R95" s="2">
        <v>26</v>
      </c>
      <c r="S95" s="3">
        <f>O95+P95+Q95+R95</f>
        <v>132</v>
      </c>
      <c r="X95" s="3">
        <f>SUM(T95+U95+V95+W95)</f>
        <v>0</v>
      </c>
      <c r="Y95" s="3">
        <f>MIN(X95,S95,N95,I95)</f>
        <v>0</v>
      </c>
      <c r="Z95" s="3">
        <f>SUM(I95+N95+S95+X95-Y95)</f>
        <v>390</v>
      </c>
    </row>
    <row r="96" spans="2:26" ht="12.75">
      <c r="B96" s="2" t="s">
        <v>73</v>
      </c>
      <c r="C96" s="2" t="s">
        <v>156</v>
      </c>
      <c r="D96" s="1" t="s">
        <v>122</v>
      </c>
      <c r="E96" s="2">
        <v>46</v>
      </c>
      <c r="F96" s="2">
        <v>43</v>
      </c>
      <c r="G96" s="2">
        <v>25</v>
      </c>
      <c r="H96" s="2">
        <v>27</v>
      </c>
      <c r="I96" s="3">
        <f t="shared" si="21"/>
        <v>141</v>
      </c>
      <c r="J96" s="2">
        <v>45</v>
      </c>
      <c r="K96" s="2">
        <v>45</v>
      </c>
      <c r="L96" s="2">
        <v>28</v>
      </c>
      <c r="M96" s="2">
        <v>24</v>
      </c>
      <c r="N96" s="3">
        <f t="shared" si="18"/>
        <v>142</v>
      </c>
      <c r="O96" s="2">
        <v>44</v>
      </c>
      <c r="P96" s="2">
        <v>48</v>
      </c>
      <c r="Q96" s="2">
        <v>22</v>
      </c>
      <c r="R96" s="2">
        <v>24</v>
      </c>
      <c r="S96" s="3">
        <f t="shared" si="19"/>
        <v>138</v>
      </c>
      <c r="T96" s="2">
        <v>47</v>
      </c>
      <c r="U96" s="2">
        <v>45</v>
      </c>
      <c r="V96" s="2">
        <v>25</v>
      </c>
      <c r="W96" s="2">
        <v>25</v>
      </c>
      <c r="X96" s="3">
        <f t="shared" si="20"/>
        <v>142</v>
      </c>
      <c r="Y96" s="3">
        <f t="shared" si="22"/>
        <v>138</v>
      </c>
      <c r="Z96" s="3">
        <f t="shared" si="23"/>
        <v>425</v>
      </c>
    </row>
    <row r="97" spans="2:26" ht="12.75">
      <c r="B97" s="2" t="s">
        <v>123</v>
      </c>
      <c r="C97" s="2" t="s">
        <v>156</v>
      </c>
      <c r="D97" s="1" t="s">
        <v>32</v>
      </c>
      <c r="E97" s="2">
        <v>41</v>
      </c>
      <c r="F97" s="2">
        <v>46</v>
      </c>
      <c r="G97" s="2">
        <v>22</v>
      </c>
      <c r="H97" s="2">
        <v>25</v>
      </c>
      <c r="I97" s="3">
        <f t="shared" si="21"/>
        <v>134</v>
      </c>
      <c r="J97" s="2">
        <v>46</v>
      </c>
      <c r="K97" s="2">
        <v>44</v>
      </c>
      <c r="L97" s="2">
        <v>25</v>
      </c>
      <c r="M97" s="2">
        <v>22</v>
      </c>
      <c r="N97" s="3">
        <f t="shared" si="18"/>
        <v>137</v>
      </c>
      <c r="O97" s="2">
        <v>45</v>
      </c>
      <c r="P97" s="2">
        <v>44</v>
      </c>
      <c r="Q97" s="2">
        <v>26</v>
      </c>
      <c r="R97" s="2">
        <v>23</v>
      </c>
      <c r="S97" s="3">
        <f t="shared" si="19"/>
        <v>138</v>
      </c>
      <c r="T97" s="2">
        <v>45</v>
      </c>
      <c r="U97" s="2">
        <v>39</v>
      </c>
      <c r="V97" s="2">
        <v>25</v>
      </c>
      <c r="W97" s="2">
        <v>25</v>
      </c>
      <c r="X97" s="3">
        <f t="shared" si="20"/>
        <v>134</v>
      </c>
      <c r="Y97" s="3">
        <f t="shared" si="22"/>
        <v>134</v>
      </c>
      <c r="Z97" s="3">
        <f t="shared" si="23"/>
        <v>409</v>
      </c>
    </row>
    <row r="98" spans="2:26" ht="12.75">
      <c r="B98" s="2" t="s">
        <v>72</v>
      </c>
      <c r="C98" s="2" t="s">
        <v>156</v>
      </c>
      <c r="D98" s="1" t="s">
        <v>32</v>
      </c>
      <c r="E98" s="2">
        <v>48</v>
      </c>
      <c r="F98" s="2">
        <v>47</v>
      </c>
      <c r="G98" s="2">
        <v>26</v>
      </c>
      <c r="H98" s="2">
        <v>28</v>
      </c>
      <c r="I98" s="3">
        <f t="shared" si="21"/>
        <v>149</v>
      </c>
      <c r="J98" s="2">
        <v>48</v>
      </c>
      <c r="K98" s="2">
        <v>46</v>
      </c>
      <c r="L98" s="2">
        <v>29</v>
      </c>
      <c r="M98" s="2">
        <v>29</v>
      </c>
      <c r="N98" s="3">
        <f t="shared" si="18"/>
        <v>152</v>
      </c>
      <c r="O98" s="2">
        <v>48</v>
      </c>
      <c r="P98" s="2">
        <v>47</v>
      </c>
      <c r="Q98" s="2">
        <v>30</v>
      </c>
      <c r="R98" s="2">
        <v>27</v>
      </c>
      <c r="S98" s="3">
        <f t="shared" si="19"/>
        <v>152</v>
      </c>
      <c r="T98" s="2">
        <v>46</v>
      </c>
      <c r="U98" s="2">
        <v>47</v>
      </c>
      <c r="V98" s="2">
        <v>28</v>
      </c>
      <c r="W98" s="2">
        <v>27</v>
      </c>
      <c r="X98" s="3">
        <f t="shared" si="20"/>
        <v>148</v>
      </c>
      <c r="Y98" s="3">
        <f t="shared" si="22"/>
        <v>148</v>
      </c>
      <c r="Z98" s="3">
        <f t="shared" si="23"/>
        <v>453</v>
      </c>
    </row>
    <row r="99" spans="2:26" ht="12.75">
      <c r="B99" s="2" t="s">
        <v>121</v>
      </c>
      <c r="C99" s="2" t="s">
        <v>156</v>
      </c>
      <c r="D99" s="1" t="s">
        <v>28</v>
      </c>
      <c r="E99" s="2">
        <v>46</v>
      </c>
      <c r="F99" s="2">
        <v>50</v>
      </c>
      <c r="G99" s="2">
        <v>29</v>
      </c>
      <c r="H99" s="2">
        <v>29</v>
      </c>
      <c r="I99" s="3">
        <f t="shared" si="21"/>
        <v>154</v>
      </c>
      <c r="J99" s="2">
        <v>48</v>
      </c>
      <c r="K99" s="2">
        <v>49</v>
      </c>
      <c r="L99" s="2">
        <v>27</v>
      </c>
      <c r="M99" s="2">
        <v>28</v>
      </c>
      <c r="N99" s="3">
        <f t="shared" si="18"/>
        <v>152</v>
      </c>
      <c r="O99" s="2">
        <v>46</v>
      </c>
      <c r="P99" s="2">
        <v>49</v>
      </c>
      <c r="Q99" s="2">
        <v>30</v>
      </c>
      <c r="R99" s="2">
        <v>30</v>
      </c>
      <c r="S99" s="3">
        <f t="shared" si="19"/>
        <v>155</v>
      </c>
      <c r="T99" s="2">
        <v>45</v>
      </c>
      <c r="U99" s="2">
        <v>47</v>
      </c>
      <c r="V99" s="2">
        <v>25</v>
      </c>
      <c r="W99" s="2">
        <v>24</v>
      </c>
      <c r="X99" s="3">
        <f t="shared" si="20"/>
        <v>141</v>
      </c>
      <c r="Y99" s="3">
        <f t="shared" si="22"/>
        <v>141</v>
      </c>
      <c r="Z99" s="3">
        <f t="shared" si="23"/>
        <v>461</v>
      </c>
    </row>
    <row r="100" spans="2:26" ht="12.75">
      <c r="B100" s="2" t="s">
        <v>163</v>
      </c>
      <c r="C100" s="2" t="s">
        <v>156</v>
      </c>
      <c r="D100" s="1" t="s">
        <v>37</v>
      </c>
      <c r="E100" s="2">
        <v>33</v>
      </c>
      <c r="F100" s="2">
        <v>41</v>
      </c>
      <c r="G100" s="2">
        <v>25</v>
      </c>
      <c r="H100" s="2">
        <v>27</v>
      </c>
      <c r="I100" s="3">
        <f t="shared" si="21"/>
        <v>126</v>
      </c>
      <c r="J100" s="2">
        <v>27</v>
      </c>
      <c r="K100" s="2">
        <v>43</v>
      </c>
      <c r="L100" s="2">
        <v>24</v>
      </c>
      <c r="M100" s="2">
        <v>24</v>
      </c>
      <c r="N100" s="3">
        <f t="shared" si="18"/>
        <v>118</v>
      </c>
      <c r="O100" s="2">
        <v>39</v>
      </c>
      <c r="P100" s="2">
        <v>45</v>
      </c>
      <c r="Q100" s="2">
        <v>20</v>
      </c>
      <c r="R100" s="2">
        <v>22</v>
      </c>
      <c r="S100" s="3">
        <f t="shared" si="19"/>
        <v>126</v>
      </c>
      <c r="X100" s="3">
        <f t="shared" si="20"/>
        <v>0</v>
      </c>
      <c r="Y100" s="3">
        <f t="shared" si="22"/>
        <v>0</v>
      </c>
      <c r="Z100" s="3">
        <f t="shared" si="23"/>
        <v>370</v>
      </c>
    </row>
    <row r="101" spans="2:26" ht="12.75">
      <c r="B101" s="2" t="s">
        <v>142</v>
      </c>
      <c r="C101" s="2" t="s">
        <v>156</v>
      </c>
      <c r="D101" s="1" t="s">
        <v>32</v>
      </c>
      <c r="E101" s="2">
        <v>48</v>
      </c>
      <c r="F101" s="2">
        <v>47</v>
      </c>
      <c r="G101" s="2">
        <v>24</v>
      </c>
      <c r="H101" s="2">
        <v>25</v>
      </c>
      <c r="I101" s="3">
        <f t="shared" si="21"/>
        <v>144</v>
      </c>
      <c r="J101" s="2">
        <v>44</v>
      </c>
      <c r="K101" s="2">
        <v>44</v>
      </c>
      <c r="L101" s="2">
        <v>24</v>
      </c>
      <c r="M101" s="2">
        <v>21</v>
      </c>
      <c r="N101" s="3">
        <f t="shared" si="18"/>
        <v>133</v>
      </c>
      <c r="O101" s="2">
        <v>47</v>
      </c>
      <c r="P101" s="2">
        <v>50</v>
      </c>
      <c r="Q101" s="2">
        <v>25</v>
      </c>
      <c r="R101" s="2">
        <v>27</v>
      </c>
      <c r="S101" s="3">
        <f t="shared" si="19"/>
        <v>149</v>
      </c>
      <c r="T101" s="2">
        <v>46</v>
      </c>
      <c r="U101" s="2">
        <v>45</v>
      </c>
      <c r="V101" s="2">
        <v>21</v>
      </c>
      <c r="W101" s="2">
        <v>24</v>
      </c>
      <c r="X101" s="3">
        <f t="shared" si="20"/>
        <v>136</v>
      </c>
      <c r="Y101" s="3">
        <f t="shared" si="22"/>
        <v>133</v>
      </c>
      <c r="Z101" s="3">
        <f t="shared" si="23"/>
        <v>429</v>
      </c>
    </row>
    <row r="102" spans="2:26" ht="12.75">
      <c r="B102" s="2" t="s">
        <v>162</v>
      </c>
      <c r="C102" s="2" t="s">
        <v>156</v>
      </c>
      <c r="D102" s="1" t="s">
        <v>37</v>
      </c>
      <c r="E102" s="2">
        <v>27</v>
      </c>
      <c r="F102" s="2">
        <v>33</v>
      </c>
      <c r="G102" s="2">
        <v>18</v>
      </c>
      <c r="H102" s="2">
        <v>10</v>
      </c>
      <c r="I102" s="3">
        <f t="shared" si="21"/>
        <v>88</v>
      </c>
      <c r="J102" s="2">
        <v>29</v>
      </c>
      <c r="K102" s="2">
        <v>33</v>
      </c>
      <c r="L102" s="2">
        <v>20</v>
      </c>
      <c r="M102" s="2">
        <v>15</v>
      </c>
      <c r="N102" s="3">
        <f t="shared" si="18"/>
        <v>97</v>
      </c>
      <c r="O102" s="2">
        <v>35</v>
      </c>
      <c r="P102" s="2">
        <v>36</v>
      </c>
      <c r="Q102" s="2">
        <v>13</v>
      </c>
      <c r="R102" s="2">
        <v>18</v>
      </c>
      <c r="S102" s="3">
        <f t="shared" si="19"/>
        <v>102</v>
      </c>
      <c r="X102" s="3">
        <f t="shared" si="20"/>
        <v>0</v>
      </c>
      <c r="Y102" s="3">
        <f t="shared" si="22"/>
        <v>0</v>
      </c>
      <c r="Z102" s="3">
        <f t="shared" si="23"/>
        <v>287</v>
      </c>
    </row>
    <row r="103" spans="2:26" ht="12.75">
      <c r="B103" s="2" t="s">
        <v>74</v>
      </c>
      <c r="C103" s="2" t="s">
        <v>156</v>
      </c>
      <c r="D103" s="1" t="s">
        <v>32</v>
      </c>
      <c r="E103" s="2">
        <v>48</v>
      </c>
      <c r="F103" s="2">
        <v>47</v>
      </c>
      <c r="G103" s="2">
        <v>22</v>
      </c>
      <c r="H103" s="2">
        <v>26</v>
      </c>
      <c r="I103" s="3">
        <f aca="true" t="shared" si="24" ref="I103:I109">SUM(E103+F103+G103+H103)</f>
        <v>143</v>
      </c>
      <c r="J103" s="2">
        <v>49</v>
      </c>
      <c r="K103" s="2">
        <v>49</v>
      </c>
      <c r="L103" s="2">
        <v>29</v>
      </c>
      <c r="M103" s="2">
        <v>18</v>
      </c>
      <c r="N103" s="3">
        <f aca="true" t="shared" si="25" ref="N103:N109">SUM(J103+K103+L103+M103)</f>
        <v>145</v>
      </c>
      <c r="O103" s="2">
        <v>50</v>
      </c>
      <c r="P103" s="2">
        <v>47</v>
      </c>
      <c r="Q103" s="2">
        <v>27</v>
      </c>
      <c r="R103" s="2">
        <v>23</v>
      </c>
      <c r="S103" s="3">
        <f aca="true" t="shared" si="26" ref="S103:S109">O103+P103+Q103+R103</f>
        <v>147</v>
      </c>
      <c r="T103" s="2">
        <v>50</v>
      </c>
      <c r="U103" s="2">
        <v>47</v>
      </c>
      <c r="V103" s="2">
        <v>30</v>
      </c>
      <c r="W103" s="2">
        <v>19</v>
      </c>
      <c r="X103" s="3">
        <f aca="true" t="shared" si="27" ref="X103:X109">SUM(T103+U103+V103+W103)</f>
        <v>146</v>
      </c>
      <c r="Y103" s="3">
        <f t="shared" si="22"/>
        <v>143</v>
      </c>
      <c r="Z103" s="3">
        <f t="shared" si="23"/>
        <v>438</v>
      </c>
    </row>
    <row r="104" spans="2:26" ht="12.75">
      <c r="B104" s="2" t="s">
        <v>155</v>
      </c>
      <c r="C104" s="2" t="s">
        <v>156</v>
      </c>
      <c r="D104" s="1" t="s">
        <v>37</v>
      </c>
      <c r="E104" s="2">
        <v>47</v>
      </c>
      <c r="F104" s="2">
        <v>46</v>
      </c>
      <c r="G104" s="2">
        <v>20</v>
      </c>
      <c r="H104" s="2">
        <v>20</v>
      </c>
      <c r="I104" s="3">
        <f t="shared" si="24"/>
        <v>133</v>
      </c>
      <c r="J104" s="2">
        <v>46</v>
      </c>
      <c r="K104" s="2">
        <v>50</v>
      </c>
      <c r="L104" s="2">
        <v>25</v>
      </c>
      <c r="M104" s="2">
        <v>25</v>
      </c>
      <c r="N104" s="3">
        <f t="shared" si="25"/>
        <v>146</v>
      </c>
      <c r="O104" s="2">
        <v>46</v>
      </c>
      <c r="P104" s="2">
        <v>42</v>
      </c>
      <c r="Q104" s="2">
        <v>22</v>
      </c>
      <c r="R104" s="2">
        <v>24</v>
      </c>
      <c r="S104" s="3">
        <f t="shared" si="26"/>
        <v>134</v>
      </c>
      <c r="T104" s="2">
        <v>46</v>
      </c>
      <c r="U104" s="2">
        <v>43</v>
      </c>
      <c r="V104" s="2">
        <v>24</v>
      </c>
      <c r="W104" s="2">
        <v>25</v>
      </c>
      <c r="X104" s="3">
        <f t="shared" si="27"/>
        <v>138</v>
      </c>
      <c r="Y104" s="3">
        <f aca="true" t="shared" si="28" ref="Y104:Y109">MIN(X104,S104,N104,I104)</f>
        <v>133</v>
      </c>
      <c r="Z104" s="3">
        <f aca="true" t="shared" si="29" ref="Z104:Z109">SUM(I104+N104+S104+X104-Y104)</f>
        <v>418</v>
      </c>
    </row>
    <row r="105" spans="2:26" ht="12.75">
      <c r="B105" s="2" t="s">
        <v>157</v>
      </c>
      <c r="C105" s="2" t="s">
        <v>156</v>
      </c>
      <c r="D105" s="1" t="s">
        <v>37</v>
      </c>
      <c r="E105" s="2">
        <v>36</v>
      </c>
      <c r="F105" s="2">
        <v>25</v>
      </c>
      <c r="G105" s="2">
        <v>6</v>
      </c>
      <c r="H105" s="2">
        <v>12</v>
      </c>
      <c r="I105" s="3">
        <f t="shared" si="24"/>
        <v>79</v>
      </c>
      <c r="J105" s="2">
        <v>43</v>
      </c>
      <c r="K105" s="2">
        <v>32</v>
      </c>
      <c r="L105" s="2">
        <v>11</v>
      </c>
      <c r="M105" s="2">
        <v>5</v>
      </c>
      <c r="N105" s="3">
        <f t="shared" si="25"/>
        <v>91</v>
      </c>
      <c r="O105" s="2">
        <v>42</v>
      </c>
      <c r="P105" s="2">
        <v>23</v>
      </c>
      <c r="Q105" s="2">
        <v>7</v>
      </c>
      <c r="R105" s="2">
        <v>10</v>
      </c>
      <c r="S105" s="3">
        <f t="shared" si="26"/>
        <v>82</v>
      </c>
      <c r="T105" s="2">
        <v>40</v>
      </c>
      <c r="U105" s="2">
        <v>41</v>
      </c>
      <c r="V105" s="2">
        <v>22</v>
      </c>
      <c r="W105" s="2">
        <v>19</v>
      </c>
      <c r="X105" s="3">
        <f t="shared" si="27"/>
        <v>122</v>
      </c>
      <c r="Y105" s="3">
        <f t="shared" si="28"/>
        <v>79</v>
      </c>
      <c r="Z105" s="3">
        <f t="shared" si="29"/>
        <v>295</v>
      </c>
    </row>
    <row r="106" spans="2:26" ht="12.75">
      <c r="B106" s="2" t="s">
        <v>158</v>
      </c>
      <c r="C106" s="2" t="s">
        <v>156</v>
      </c>
      <c r="D106" s="1" t="s">
        <v>37</v>
      </c>
      <c r="E106" s="2">
        <v>36</v>
      </c>
      <c r="F106" s="2">
        <v>36</v>
      </c>
      <c r="G106" s="2">
        <v>6</v>
      </c>
      <c r="H106" s="2">
        <v>12</v>
      </c>
      <c r="I106" s="3">
        <f t="shared" si="24"/>
        <v>90</v>
      </c>
      <c r="J106" s="2">
        <v>38</v>
      </c>
      <c r="K106" s="2">
        <v>40</v>
      </c>
      <c r="L106" s="2">
        <v>13</v>
      </c>
      <c r="M106" s="2">
        <v>24</v>
      </c>
      <c r="N106" s="3">
        <f t="shared" si="25"/>
        <v>115</v>
      </c>
      <c r="O106" s="2">
        <v>35</v>
      </c>
      <c r="P106" s="2">
        <v>44</v>
      </c>
      <c r="Q106" s="2">
        <v>20</v>
      </c>
      <c r="R106" s="2">
        <v>28</v>
      </c>
      <c r="S106" s="3">
        <f t="shared" si="26"/>
        <v>127</v>
      </c>
      <c r="T106" s="2">
        <v>44</v>
      </c>
      <c r="U106" s="2">
        <v>45</v>
      </c>
      <c r="V106" s="2">
        <v>19</v>
      </c>
      <c r="W106" s="2">
        <v>21</v>
      </c>
      <c r="X106" s="3">
        <f t="shared" si="27"/>
        <v>129</v>
      </c>
      <c r="Y106" s="3">
        <f t="shared" si="28"/>
        <v>90</v>
      </c>
      <c r="Z106" s="3">
        <f t="shared" si="29"/>
        <v>371</v>
      </c>
    </row>
    <row r="107" spans="2:26" ht="12.75">
      <c r="B107" s="2" t="s">
        <v>159</v>
      </c>
      <c r="C107" s="2" t="s">
        <v>156</v>
      </c>
      <c r="D107" s="1" t="s">
        <v>37</v>
      </c>
      <c r="I107" s="3">
        <f t="shared" si="24"/>
        <v>0</v>
      </c>
      <c r="J107" s="2">
        <v>48</v>
      </c>
      <c r="K107" s="2">
        <v>40</v>
      </c>
      <c r="L107" s="2">
        <v>10</v>
      </c>
      <c r="M107" s="2">
        <v>20</v>
      </c>
      <c r="N107" s="3">
        <f t="shared" si="25"/>
        <v>118</v>
      </c>
      <c r="O107" s="2">
        <v>38</v>
      </c>
      <c r="P107" s="2">
        <v>45</v>
      </c>
      <c r="Q107" s="2">
        <v>25</v>
      </c>
      <c r="R107" s="2">
        <v>22</v>
      </c>
      <c r="S107" s="3">
        <f t="shared" si="26"/>
        <v>130</v>
      </c>
      <c r="T107" s="2">
        <v>43</v>
      </c>
      <c r="U107" s="2">
        <v>47</v>
      </c>
      <c r="V107" s="2">
        <v>22</v>
      </c>
      <c r="W107" s="2">
        <v>16</v>
      </c>
      <c r="X107" s="3">
        <f t="shared" si="27"/>
        <v>128</v>
      </c>
      <c r="Y107" s="3">
        <f t="shared" si="28"/>
        <v>0</v>
      </c>
      <c r="Z107" s="3">
        <f t="shared" si="29"/>
        <v>376</v>
      </c>
    </row>
    <row r="108" spans="2:26" ht="12.75">
      <c r="B108" s="2" t="s">
        <v>160</v>
      </c>
      <c r="C108" s="2" t="s">
        <v>156</v>
      </c>
      <c r="D108" s="1" t="s">
        <v>28</v>
      </c>
      <c r="E108" s="2">
        <v>45</v>
      </c>
      <c r="F108" s="2">
        <v>47</v>
      </c>
      <c r="G108" s="2">
        <v>25</v>
      </c>
      <c r="H108" s="2">
        <v>24</v>
      </c>
      <c r="I108" s="3">
        <f t="shared" si="24"/>
        <v>141</v>
      </c>
      <c r="J108" s="2">
        <v>45</v>
      </c>
      <c r="K108" s="2">
        <v>48</v>
      </c>
      <c r="L108" s="2">
        <v>20</v>
      </c>
      <c r="M108" s="2">
        <v>27</v>
      </c>
      <c r="N108" s="3">
        <f t="shared" si="25"/>
        <v>140</v>
      </c>
      <c r="O108" s="2">
        <v>46</v>
      </c>
      <c r="P108" s="2">
        <v>46</v>
      </c>
      <c r="Q108" s="2">
        <v>27</v>
      </c>
      <c r="R108" s="2">
        <v>22</v>
      </c>
      <c r="S108" s="3">
        <f t="shared" si="26"/>
        <v>141</v>
      </c>
      <c r="X108" s="3">
        <f t="shared" si="27"/>
        <v>0</v>
      </c>
      <c r="Y108" s="3">
        <f t="shared" si="28"/>
        <v>0</v>
      </c>
      <c r="Z108" s="3">
        <f t="shared" si="29"/>
        <v>422</v>
      </c>
    </row>
    <row r="109" spans="2:26" ht="12.75">
      <c r="B109" s="2" t="s">
        <v>161</v>
      </c>
      <c r="C109" s="2" t="s">
        <v>156</v>
      </c>
      <c r="D109" s="1" t="s">
        <v>37</v>
      </c>
      <c r="E109" s="2">
        <v>31</v>
      </c>
      <c r="F109" s="2">
        <v>37</v>
      </c>
      <c r="G109" s="2">
        <v>24</v>
      </c>
      <c r="H109" s="2">
        <v>23</v>
      </c>
      <c r="I109" s="3">
        <f t="shared" si="24"/>
        <v>115</v>
      </c>
      <c r="J109" s="2">
        <v>37</v>
      </c>
      <c r="K109" s="2">
        <v>38</v>
      </c>
      <c r="L109" s="2">
        <v>14</v>
      </c>
      <c r="M109" s="2">
        <v>12</v>
      </c>
      <c r="N109" s="3">
        <f t="shared" si="25"/>
        <v>101</v>
      </c>
      <c r="O109" s="2">
        <v>45</v>
      </c>
      <c r="P109" s="2">
        <v>43</v>
      </c>
      <c r="Q109" s="2">
        <v>10</v>
      </c>
      <c r="R109" s="2">
        <v>16</v>
      </c>
      <c r="S109" s="3">
        <f t="shared" si="26"/>
        <v>114</v>
      </c>
      <c r="T109" s="2">
        <v>42</v>
      </c>
      <c r="U109" s="2">
        <v>43</v>
      </c>
      <c r="V109" s="2">
        <v>23</v>
      </c>
      <c r="W109" s="2">
        <v>18</v>
      </c>
      <c r="X109" s="3">
        <f t="shared" si="27"/>
        <v>126</v>
      </c>
      <c r="Y109" s="3">
        <f t="shared" si="28"/>
        <v>101</v>
      </c>
      <c r="Z109" s="3">
        <f t="shared" si="29"/>
        <v>355</v>
      </c>
    </row>
  </sheetData>
  <printOptions gridLines="1"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 kursiv"&amp;22&amp;F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Ramsbergs PSK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Persson</dc:creator>
  <cp:keywords/>
  <dc:description/>
  <cp:lastModifiedBy>P-O</cp:lastModifiedBy>
  <cp:lastPrinted>2003-05-10T18:38:26Z</cp:lastPrinted>
  <dcterms:created xsi:type="dcterms:W3CDTF">1998-03-09T19:16:24Z</dcterms:created>
  <dcterms:modified xsi:type="dcterms:W3CDTF">2013-03-29T08:49:51Z</dcterms:modified>
  <cp:category/>
  <cp:version/>
  <cp:contentType/>
  <cp:contentStatus/>
</cp:coreProperties>
</file>